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41" documentId="13_ncr:1_{F6CB121F-512D-4AA6-A0C1-0FB36C537598}" xr6:coauthVersionLast="47" xr6:coauthVersionMax="47" xr10:uidLastSave="{D35B2C40-19E9-4435-95C6-52E070BB6163}"/>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<sst xmlns="http://schemas.openxmlformats.org/spreadsheetml/2006/main" count="180284" uniqueCount="39127">
  <si>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</si>
  <si>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</si>
  <si>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</si>
  <si>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</si>
  <si>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</si>
  <si>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</si>
  <si>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</si>
  <si>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</si>
  <si>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</si>
  <si>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</si>
  <si>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</si>
  <si>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</si>
  <si>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</si>
  <si>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</si>
  <si>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</si>
  <si>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</si>
  <si>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</si>
  <si>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</si>
  <si>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</si>
  <si>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</si>
  <si>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</si>
  <si>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</si>
  <si>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</si>
  <si>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</si>
  <si>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</si>
  <si>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</si>
  <si>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</si>
  <si>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</si>
  <si>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</si>
  <si>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</si>
  <si>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</si>
  <si>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</si>
  <si>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</si>
  <si>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</si>
  <si>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</si>
  <si>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</si>
  <si>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</si>
  <si>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</si>
  <si>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</si>
  <si>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</si>
  <si>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</si>
  <si>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</si>
  <si>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</si>
  <si>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</si>
  <si>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</si>
  <si>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</si>
  <si>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</si>
  <si>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</si>
  <si>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</si>
  <si>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</si>
  <si>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</si>
  <si>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</si>
  <si>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</si>
  <si>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</si>
  <si>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</si>
  <si>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</si>
  <si>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</si>
  <si>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</si>
  <si>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</si>
  <si>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</si>
  <si>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</si>
  <si>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</si>
  <si>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</si>
  <si>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</si>
  <si>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</si>
  <si>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</si>
  <si>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</si>
  <si>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</si>
  <si>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</si>
  <si>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</si>
  <si>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</si>
  <si>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</si>
  <si>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</si>
  <si>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</si>
  <si>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</si>
  <si>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</si>
  <si>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</si>
  <si>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</si>
  <si>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</si>
  <si>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</si>
  <si>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</si>
  <si>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</si>
  <si>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</si>
  <si>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</si>
  <si>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</si>
  <si>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</si>
  <si>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</si>
  <si>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</si>
  <si>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</si>
  <si>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</si>
  <si>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</si>
  <si>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</si>
  <si>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</si>
  <si>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</si>
  <si>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</si>
  <si>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</si>
  <si>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</si>
  <si>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</si>
  <si>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</si>
  <si>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</si>
  <si>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</si>
  <si>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</si>
  <si>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</si>
  <si>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</si>
  <si>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</si>
  <si>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</si>
  <si>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</si>
  <si>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</si>
  <si>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</si>
  <si>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</si>
  <si>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</si>
  <si>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</si>
  <si>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</si>
  <si>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</si>
  <si>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</si>
  <si>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</si>
  <si>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</si>
  <si>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</si>
  <si>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</si>
  <si>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</si>
  <si>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</si>
  <si>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</si>
  <si>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</si>
  <si>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</si>
  <si>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</si>
  <si>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</si>
  <si>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</si>
  <si>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</si>
  <si>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</si>
  <si>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</si>
  <si>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</si>
  <si>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</si>
  <si>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</si>
  <si>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</si>
  <si>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</si>
  <si>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</si>
  <si>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</si>
  <si>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</si>
  <si>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</si>
  <si>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</si>
  <si>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</si>
  <si>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</si>
  <si>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</si>
  <si>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</si>
  <si>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</si>
  <si>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</si>
  <si>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</si>
  <si>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</si>
  <si>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</si>
  <si>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</si>
  <si>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</si>
  <si>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</si>
  <si>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</si>
  <si>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</si>
  <si>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</si>
  <si>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</si>
  <si>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</si>
  <si>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</si>
  <si>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</si>
  <si>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</si>
  <si>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</si>
  <si>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</si>
  <si>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</si>
  <si>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</si>
  <si>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</si>
  <si>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</si>
  <si>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</si>
  <si>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</si>
  <si>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</si>
  <si>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</si>
  <si>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</si>
  <si>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</si>
  <si>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</si>
  <si>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</si>
  <si>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</si>
  <si>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</si>
  <si>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</si>
  <si>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</si>
  <si>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</si>
  <si>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</si>
  <si>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</si>
  <si>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</si>
  <si>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</si>
  <si>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</si>
  <si>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</si>
  <si>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</si>
  <si>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</si>
  <si>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</si>
  <si>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</si>
  <si>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</si>
  <si>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</si>
  <si>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</si>
  <si>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</si>
  <si>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</si>
  <si>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</si>
  <si>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</si>
  <si>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</si>
  <si>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</si>
  <si>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</si>
  <si>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</si>
  <si>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</si>
  <si>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</si>
  <si>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</si>
  <si>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</si>
  <si>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</si>
  <si>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</si>
  <si>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</si>
  <si>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</si>
  <si>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</si>
  <si>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</si>
  <si>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</si>
  <si>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</si>
  <si>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</si>
  <si>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</si>
  <si>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</si>
  <si>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</si>
  <si>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</si>
  <si>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</si>
  <si>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</si>
  <si>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</si>
  <si>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</si>
  <si>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</si>
  <si>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</si>
  <si>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</si>
  <si>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</si>
  <si>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</si>
  <si>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</si>
  <si>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</si>
  <si>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</si>
  <si>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</si>
  <si>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</si>
  <si>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</si>
  <si>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</si>
  <si>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</si>
  <si>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</si>
  <si>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</si>
  <si>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</si>
  <si>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</si>
  <si>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</si>
  <si>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</si>
  <si>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</si>
  <si>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</si>
  <si>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</si>
  <si>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</si>
  <si>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</si>
  <si>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</si>
  <si>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</si>
  <si>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</si>
  <si>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</si>
  <si>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</si>
  <si>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</si>
  <si>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</si>
  <si>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</si>
  <si>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</si>
  <si>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</si>
  <si>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</si>
  <si>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</si>
  <si>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</si>
  <si>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</si>
  <si>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</si>
  <si>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</si>
  <si>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</si>
  <si>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</si>
  <si>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</si>
  <si>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</si>
  <si>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</si>
  <si>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</si>
  <si>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</si>
  <si>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</si>
  <si>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</si>
  <si>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</si>
  <si>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</si>
  <si>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</si>
  <si>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</si>
  <si>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</si>
  <si>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</si>
  <si>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</si>
  <si>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</si>
  <si>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</si>
  <si>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</si>
  <si>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</si>
  <si>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</si>
  <si>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</si>
  <si>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</si>
  <si>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</si>
  <si>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</si>
  <si>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</si>
  <si>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</si>
  <si>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</si>
  <si>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</si>
  <si>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</si>
  <si>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</si>
  <si>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</si>
  <si>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</si>
  <si>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</si>
  <si>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</si>
  <si>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</si>
  <si>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</si>
  <si>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</si>
  <si>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</si>
  <si>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</si>
  <si>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</si>
  <si>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</si>
  <si>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</si>
  <si>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</si>
  <si>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</si>
  <si>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</si>
  <si>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</si>
  <si>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</si>
  <si>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</si>
  <si>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</si>
  <si>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</si>
  <si>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</si>
  <si>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</si>
  <si>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</si>
  <si>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</si>
  <si>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</si>
  <si>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</si>
  <si>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</si>
  <si>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</si>
  <si>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</si>
  <si>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</si>
  <si>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</si>
  <si>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</si>
  <si>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</si>
  <si>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</si>
  <si>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</si>
  <si>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</si>
  <si>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</si>
  <si>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</si>
  <si>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</si>
  <si>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</si>
  <si>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</si>
  <si>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</si>
  <si>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</si>
  <si>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</si>
  <si>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</si>
  <si>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</si>
  <si>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</si>
  <si>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</si>
  <si>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</si>
  <si>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</si>
  <si>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</si>
  <si>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</si>
  <si>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</si>
  <si>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</si>
  <si>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</si>
  <si>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</si>
  <si>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</si>
  <si>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</si>
  <si>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</si>
  <si>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</si>
  <si>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</si>
  <si>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</si>
  <si>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</si>
  <si>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</si>
  <si>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</si>
  <si>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</si>
  <si>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</si>
  <si>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</si>
  <si>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</si>
  <si>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</si>
  <si>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</si>
  <si>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</si>
  <si>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</si>
  <si>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</si>
  <si>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</si>
  <si>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</si>
  <si>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</si>
  <si>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</si>
  <si>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</si>
  <si>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</si>
  <si>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</si>
  <si>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</si>
  <si>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</si>
  <si>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</si>
  <si>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</si>
  <si>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</si>
  <si>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</si>
  <si>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</si>
  <si>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</si>
  <si>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</si>
  <si>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</si>
  <si>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</si>
  <si>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</si>
  <si>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</si>
  <si>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</si>
  <si>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</si>
  <si>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</si>
  <si>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</si>
  <si>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</si>
  <si>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</si>
  <si>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</si>
  <si>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</si>
  <si>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</si>
  <si>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</si>
  <si>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</si>
  <si>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</si>
  <si>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</si>
  <si>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</si>
  <si>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</si>
  <si>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</si>
  <si>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</si>
  <si>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</si>
  <si>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</si>
  <si>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</si>
  <si>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</si>
  <si>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</si>
  <si>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</si>
  <si>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</si>
  <si>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</si>
  <si>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</si>
  <si>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</si>
  <si>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</si>
  <si>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</si>
  <si>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</si>
  <si>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</si>
  <si>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</si>
  <si>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</si>
  <si>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</si>
  <si>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</si>
  <si>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</si>
  <si>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</si>
  <si>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</si>
  <si>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</si>
  <si>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</si>
  <si>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</si>
  <si>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</si>
  <si>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</si>
  <si>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</si>
  <si>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</si>
  <si>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</si>
  <si>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</si>
  <si>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</si>
  <si>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</si>
  <si>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</si>
  <si>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</si>
  <si>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</si>
  <si>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</si>
  <si>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</si>
  <si>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</si>
  <si>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</si>
  <si>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</si>
  <si>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</si>
  <si>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</si>
  <si>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</si>
  <si>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</si>
  <si>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</si>
  <si>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</si>
  <si>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</si>
  <si>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</si>
  <si>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</si>
  <si>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</si>
  <si>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</si>
  <si>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</si>
  <si>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</si>
  <si>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</si>
  <si>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</si>
  <si>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</si>
  <si>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</si>
  <si>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</si>
  <si>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</si>
  <si>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</si>
  <si>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</si>
  <si>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</si>
  <si>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</si>
  <si>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</si>
  <si>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</si>
  <si>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</si>
  <si>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</si>
  <si>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</si>
  <si>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</si>
  <si>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</si>
  <si>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</si>
  <si>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</si>
  <si>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</si>
  <si>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</si>
  <si>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</si>
  <si>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</si>
  <si>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</si>
  <si>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</si>
  <si>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</si>
  <si>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</si>
  <si>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</si>
  <si>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</si>
  <si>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</si>
  <si>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</si>
  <si>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</si>
  <si>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</si>
  <si>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</si>
  <si>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</si>
  <si>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</si>
  <si>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</si>
  <si>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</si>
  <si>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</si>
  <si>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</si>
  <si>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</si>
  <si>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</si>
  <si>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</si>
  <si>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</si>
  <si>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</si>
  <si>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</si>
  <si>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</si>
  <si>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</si>
  <si>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</si>
  <si>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</si>
  <si>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</si>
  <si>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</si>
  <si>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</si>
  <si>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</si>
  <si>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</si>
  <si>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</si>
  <si>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</si>
  <si>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</si>
  <si>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</si>
  <si>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</si>
  <si>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</si>
  <si>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</si>
  <si>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</si>
  <si>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</si>
  <si>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</si>
  <si>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</si>
  <si>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</si>
  <si>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</si>
  <si>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</si>
  <si>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</si>
  <si>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</si>
  <si>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</si>
  <si>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</si>
  <si>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</si>
  <si>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</si>
  <si>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</si>
  <si>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</si>
  <si>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</si>
  <si>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</si>
  <si>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</si>
  <si>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</si>
  <si>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</si>
  <si>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</si>
  <si>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</si>
  <si>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</si>
  <si>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</si>
  <si>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</si>
  <si>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</si>
  <si>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</si>
  <si>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</si>
  <si>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</si>
  <si>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</si>
  <si>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</si>
  <si>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</si>
  <si>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</si>
  <si>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</si>
  <si>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</si>
  <si>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</si>
  <si>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</si>
  <si>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</si>
  <si>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</si>
  <si>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</si>
  <si>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</si>
  <si>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</si>
  <si>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</si>
  <si>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</si>
  <si>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</si>
  <si>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</si>
  <si>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</si>
  <si>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</si>
  <si>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</si>
  <si>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</si>
  <si>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</si>
  <si>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</si>
  <si>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</si>
  <si>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</si>
  <si>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</si>
  <si>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</si>
  <si>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</si>
  <si>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</si>
  <si>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</si>
  <si>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</si>
  <si>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</si>
  <si>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</si>
  <si>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</si>
  <si>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</si>
  <si>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</si>
  <si>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</si>
  <si>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</si>
  <si>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</si>
  <si>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</si>
  <si>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</si>
  <si>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</si>
  <si>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</si>
  <si>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</si>
  <si>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</si>
  <si>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</si>
  <si>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</si>
  <si>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</si>
  <si>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</si>
  <si>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</si>
  <si>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</si>
  <si>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</si>
  <si>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</si>
  <si>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</si>
  <si>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</si>
  <si>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</si>
  <si>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</si>
  <si>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</si>
  <si>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</si>
  <si>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</si>
  <si>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</si>
  <si>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</si>
  <si>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</si>
  <si>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</si>
  <si>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</si>
  <si>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</si>
  <si>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</si>
  <si>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</si>
  <si>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</si>
  <si>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</si>
  <si>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</si>
  <si>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</si>
  <si>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</si>
  <si>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</si>
  <si>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</si>
  <si>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</si>
  <si>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</si>
  <si>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</si>
  <si>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</si>
  <si>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</si>
  <si>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</si>
  <si>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</si>
  <si>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</si>
  <si>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</si>
  <si>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</si>
  <si>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</si>
  <si>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</si>
  <si>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</si>
  <si>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</si>
  <si>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</si>
  <si>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</si>
  <si>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</si>
  <si>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</si>
  <si>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</si>
  <si>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</si>
  <si>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</si>
  <si>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</si>
  <si>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</si>
  <si>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</si>
  <si>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</si>
  <si>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</si>
  <si>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</si>
  <si>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</si>
  <si>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</si>
  <si>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</si>
  <si>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</si>
  <si>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</si>
  <si>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</si>
  <si>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</si>
  <si>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</si>
  <si>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</si>
  <si>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</si>
  <si>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</si>
  <si>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</si>
  <si>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</si>
  <si>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</si>
  <si>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</si>
  <si>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</si>
  <si>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</si>
  <si>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</si>
  <si>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</si>
  <si>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</si>
  <si>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</si>
  <si>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</si>
  <si>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</si>
  <si>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</si>
  <si>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</si>
  <si>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</si>
  <si>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</si>
  <si>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</si>
  <si>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</si>
  <si>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</si>
  <si>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</si>
  <si>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</si>
  <si>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</si>
  <si>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</si>
  <si>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</si>
  <si>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</si>
  <si>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</si>
  <si>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</si>
  <si>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</si>
  <si>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</si>
  <si>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</si>
  <si>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</si>
  <si>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</si>
  <si>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</si>
  <si>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</si>
  <si>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</si>
  <si>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</si>
  <si>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</si>
  <si>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</si>
  <si>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</si>
  <si>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</si>
  <si>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</si>
  <si>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</si>
  <si>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</si>
  <si>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</si>
  <si>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</si>
  <si>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</si>
  <si>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</si>
  <si>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</si>
  <si>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</si>
  <si>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</si>
  <si>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</si>
  <si>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</si>
  <si>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</si>
  <si>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</si>
  <si>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</si>
  <si>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</si>
  <si>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</si>
  <si>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</si>
  <si>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</si>
  <si>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</si>
  <si>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</si>
  <si>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</si>
  <si>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</si>
  <si>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</si>
  <si>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</si>
  <si>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</si>
  <si>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</si>
  <si>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</si>
  <si>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</si>
  <si>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</si>
  <si>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</si>
  <si>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</si>
  <si>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</si>
  <si>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</si>
  <si>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</si>
  <si>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</si>
  <si>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</si>
  <si>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</si>
  <si>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</si>
  <si>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</si>
  <si>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</si>
  <si>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</si>
  <si>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</si>
  <si>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</si>
  <si>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</si>
  <si>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</si>
  <si>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</si>
  <si>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</si>
  <si>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</si>
  <si>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</si>
  <si>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</si>
  <si>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</si>
  <si>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</si>
  <si>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</si>
  <si>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</si>
  <si>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</si>
  <si>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</si>
  <si>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</si>
  <si>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</si>
  <si>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</si>
  <si>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</si>
  <si>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</si>
  <si>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</si>
  <si>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</si>
  <si>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</si>
  <si>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</si>
  <si>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</si>
  <si>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</si>
  <si>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</si>
  <si>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</si>
  <si>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</si>
  <si>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</si>
  <si>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</si>
  <si>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</si>
  <si>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</si>
  <si>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</si>
  <si>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</si>
  <si>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</si>
  <si>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</si>
  <si>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</si>
  <si>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</si>
  <si>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</si>
  <si>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</si>
  <si>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</si>
  <si>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</si>
  <si>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</si>
  <si>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</si>
  <si>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</si>
  <si>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</si>
  <si>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</si>
  <si>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</si>
  <si>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</si>
  <si>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</si>
  <si>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</si>
  <si>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</si>
  <si>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</si>
  <si>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</si>
  <si>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</si>
  <si>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</si>
  <si>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</si>
  <si>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</si>
  <si>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</si>
  <si>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</si>
  <si>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</si>
  <si>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</si>
  <si>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</si>
  <si>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</si>
  <si>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</si>
  <si>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</si>
  <si>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</si>
  <si>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</si>
  <si>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</si>
  <si>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</si>
  <si>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</si>
  <si>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</si>
  <si>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</si>
  <si>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</si>
  <si>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</si>
  <si>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</si>
  <si>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</si>
  <si>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</si>
  <si>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</si>
  <si>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</si>
  <si>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</si>
  <si>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</si>
  <si>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</si>
  <si>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</si>
  <si>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</si>
  <si>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</si>
  <si>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</si>
  <si>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</si>
  <si>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</si>
  <si>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</si>
  <si>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</si>
  <si>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</si>
  <si>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</si>
  <si>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</si>
  <si>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</si>
  <si>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</si>
  <si>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</si>
  <si>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</si>
  <si>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</si>
  <si>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</si>
  <si>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</si>
  <si>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</si>
  <si>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</si>
  <si>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</si>
  <si>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</si>
  <si>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</si>
  <si>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</si>
  <si>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</si>
  <si>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</si>
  <si>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</si>
  <si>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</si>
  <si>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</si>
  <si>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</si>
  <si>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</si>
  <si>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</si>
  <si>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</si>
  <si>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</si>
  <si>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</si>
  <si>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</si>
  <si>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</si>
  <si>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</si>
  <si>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</si>
  <si>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</si>
  <si>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</si>
  <si>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</si>
  <si>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</si>
  <si>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</si>
  <si>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</si>
  <si>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</si>
  <si>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</si>
  <si>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</si>
  <si>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</si>
  <si>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</si>
  <si>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</si>
  <si>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</si>
  <si>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</si>
  <si>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</si>
  <si>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</si>
  <si>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</si>
  <si>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</si>
  <si>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</si>
  <si>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</si>
  <si>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</si>
  <si>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</si>
  <si>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</si>
  <si>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</si>
  <si>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</si>
  <si>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</si>
  <si>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</si>
  <si>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</si>
  <si>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</si>
  <si>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</si>
  <si>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</si>
  <si>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</si>
  <si>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</si>
  <si>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</si>
  <si>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</si>
  <si>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</si>
  <si>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</si>
  <si>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</si>
  <si>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</si>
  <si>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</si>
  <si>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</si>
  <si>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</si>
  <si>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</si>
  <si>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</si>
  <si>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</si>
  <si>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</si>
  <si>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</si>
  <si>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</si>
  <si>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</si>
  <si>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</si>
  <si>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</si>
  <si>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</si>
  <si>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</si>
  <si>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</si>
  <si>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</si>
  <si>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</si>
  <si>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</si>
  <si>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</si>
  <si>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</si>
  <si>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</si>
  <si>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</si>
  <si>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</si>
  <si>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</si>
  <si>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</si>
  <si>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</si>
  <si>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</si>
  <si>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</si>
  <si>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</si>
  <si>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</si>
  <si>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</si>
  <si>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</si>
  <si>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</si>
  <si>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</si>
  <si>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</si>
  <si>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</si>
  <si>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</si>
  <si>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</si>
  <si>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</si>
  <si>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</si>
  <si>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</si>
  <si>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</si>
  <si>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</si>
  <si>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</si>
  <si>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</si>
  <si>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</si>
  <si>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</si>
  <si>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</si>
  <si>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</si>
  <si>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</si>
  <si>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</si>
  <si>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</si>
  <si>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</si>
  <si>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</si>
  <si>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</si>
  <si>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</si>
  <si>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</si>
  <si>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</si>
  <si>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</si>
  <si>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</si>
  <si>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</si>
  <si>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</si>
  <si>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</si>
  <si>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</si>
  <si>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</si>
  <si>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</si>
  <si>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</si>
  <si>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</si>
  <si>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</si>
  <si>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</si>
  <si>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</si>
  <si>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</si>
  <si>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</si>
  <si>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</si>
  <si>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</si>
  <si>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</si>
  <si>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</si>
  <si>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</si>
  <si>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</si>
  <si>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</si>
  <si>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</si>
  <si>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</si>
  <si>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</si>
  <si>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</si>
  <si>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</si>
  <si>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</si>
  <si>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</si>
  <si>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</si>
  <si>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</si>
  <si>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</si>
  <si>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</si>
  <si>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</si>
  <si>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</si>
  <si>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</si>
  <si>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</si>
  <si>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</si>
  <si>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</si>
  <si>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</si>
  <si>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</si>
  <si>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</si>
  <si>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</si>
  <si>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</si>
  <si>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</si>
  <si>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</si>
  <si>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</si>
  <si>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</si>
  <si>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</si>
  <si>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</si>
  <si>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</si>
  <si>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</si>
  <si>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</si>
  <si>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</si>
  <si>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</si>
  <si>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</si>
  <si>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</si>
  <si>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</si>
  <si>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</si>
  <si>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</si>
  <si>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</si>
  <si>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</si>
  <si>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</si>
  <si>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</si>
  <si>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</si>
  <si>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</si>
  <si>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</si>
  <si>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</si>
  <si>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</si>
  <si>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</si>
  <si>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</si>
  <si>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</si>
  <si>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</si>
  <si>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</si>
  <si>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</si>
  <si>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</si>
  <si>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</si>
  <si>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</si>
  <si>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</si>
  <si>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</si>
  <si>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</si>
  <si>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</si>
  <si>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</si>
  <si>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</si>
  <si>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</si>
  <si>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</si>
  <si>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</si>
  <si>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</si>
  <si>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</si>
  <si>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</si>
  <si>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</si>
  <si>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</si>
  <si>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</si>
  <si>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</si>
  <si>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</si>
  <si>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</si>
  <si>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</si>
  <si>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</si>
  <si>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</si>
  <si>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</si>
  <si>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</si>
  <si>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</si>
  <si>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</si>
  <si>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</si>
  <si>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</si>
  <si>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</si>
  <si>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</si>
  <si>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</si>
  <si>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</si>
  <si>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</si>
  <si>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</si>
  <si>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</si>
  <si>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</si>
  <si>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</si>
  <si>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</si>
  <si>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</si>
  <si>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</si>
  <si>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</si>
  <si>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</si>
  <si>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</si>
  <si>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</si>
  <si>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</si>
  <si>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</si>
  <si>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</si>
  <si>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</si>
  <si>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</si>
  <si>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</si>
  <si>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</si>
  <si>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</si>
  <si>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</si>
  <si>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</si>
  <si>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</si>
  <si>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</si>
  <si>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</si>
  <si>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</si>
  <si>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</si>
  <si>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</si>
  <si>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</si>
  <si>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</si>
  <si>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</si>
  <si>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</si>
  <si>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</si>
  <si>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</si>
  <si>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</si>
  <si>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</si>
  <si>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</si>
  <si>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</si>
  <si>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</si>
  <si>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</si>
  <si>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</si>
  <si>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</si>
  <si>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</si>
  <si>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</si>
  <si>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</si>
  <si>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</si>
  <si>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</si>
  <si>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</si>
  <si>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</si>
  <si>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</si>
  <si>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</si>
  <si>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</si>
  <si>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</si>
  <si>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</si>
  <si>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</si>
  <si>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</si>
  <si>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</si>
  <si>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</si>
  <si>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</si>
  <si>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</si>
  <si>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</si>
  <si>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</si>
  <si>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</si>
  <si>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</si>
  <si>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</si>
  <si>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</si>
  <si>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</si>
  <si>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</si>
  <si>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</si>
  <si>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</si>
  <si>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</si>
  <si>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</si>
  <si>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</si>
  <si>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</si>
  <si>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</si>
  <si>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</si>
  <si>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</si>
  <si>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</si>
  <si>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</si>
  <si>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</si>
  <si>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</si>
  <si>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</si>
  <si>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</si>
  <si>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</si>
  <si>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</si>
  <si>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</si>
  <si>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</si>
  <si>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</si>
  <si>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</si>
  <si>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</si>
  <si>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</si>
  <si>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</si>
  <si>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</si>
  <si>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</si>
  <si>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</si>
  <si>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</si>
  <si>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</si>
  <si>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</si>
  <si>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</si>
  <si>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</si>
  <si>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</si>
  <si>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</si>
  <si>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</si>
  <si>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</si>
  <si>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</si>
  <si>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</si>
  <si>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</si>
  <si>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</si>
  <si>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</si>
  <si>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</si>
  <si>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</si>
  <si>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</si>
  <si>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</si>
  <si>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</si>
  <si>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</si>
  <si>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</si>
  <si>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</si>
  <si>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</si>
  <si>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</si>
  <si>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</si>
  <si>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</si>
  <si>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</si>
  <si>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</si>
  <si>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</si>
  <si>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</si>
  <si>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</si>
  <si>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</si>
  <si>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</si>
  <si>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</si>
  <si>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</si>
  <si>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</si>
  <si>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</si>
  <si>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</si>
  <si>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</si>
  <si>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</si>
  <si>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</si>
  <si>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</si>
  <si>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</si>
  <si>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</si>
  <si>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</si>
  <si>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</si>
  <si>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</si>
  <si>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</si>
  <si>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</si>
  <si>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</si>
  <si>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</si>
  <si>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</si>
  <si>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</si>
  <si>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</si>
  <si>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</si>
  <si>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</si>
  <si>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</si>
  <si>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</si>
  <si>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</si>
  <si>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</si>
  <si>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</si>
  <si>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</si>
  <si>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</si>
  <si>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</si>
  <si>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</si>
  <si>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</si>
  <si>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</si>
  <si>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</si>
  <si>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</si>
  <si>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</si>
  <si>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</si>
  <si>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</si>
  <si>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</si>
  <si>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</si>
  <si>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</si>
  <si>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</si>
  <si>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</si>
  <si>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</si>
  <si>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</si>
  <si>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</si>
  <si>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</si>
  <si>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</si>
  <si>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</si>
  <si>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</si>
  <si>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</si>
  <si>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</si>
  <si>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</si>
  <si>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</si>
  <si>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</si>
  <si>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</si>
  <si>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</si>
  <si>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</si>
  <si>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</si>
  <si>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</si>
  <si>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</si>
  <si>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</si>
  <si>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</si>
  <si>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</si>
  <si>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</si>
  <si>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</si>
  <si>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</si>
  <si>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</si>
  <si>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</si>
  <si>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</si>
  <si>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</si>
  <si>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</si>
  <si>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</si>
  <si>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</si>
  <si>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</si>
  <si>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</si>
  <si>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</si>
  <si>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</si>
  <si>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</si>
  <si>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</si>
  <si>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</si>
  <si>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</si>
  <si>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</si>
  <si>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</si>
  <si>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</si>
  <si>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</si>
  <si>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</si>
  <si>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</si>
  <si>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</si>
  <si>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</si>
  <si>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</si>
  <si>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</si>
  <si>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</si>
  <si>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</si>
  <si>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</si>
  <si>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</si>
  <si>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</si>
  <si>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</si>
  <si>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</si>
  <si>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</si>
  <si>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</si>
  <si>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</si>
  <si>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</si>
  <si>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</si>
  <si>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</si>
  <si>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</si>
  <si>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</si>
  <si>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</si>
  <si>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</si>
  <si>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</si>
  <si>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</si>
  <si>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</si>
  <si>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</si>
  <si>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</si>
  <si>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</si>
  <si>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</si>
  <si>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</si>
  <si>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</si>
  <si>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</si>
  <si>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</si>
  <si>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</si>
  <si>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</si>
  <si>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</si>
  <si>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</si>
  <si>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</si>
  <si>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</si>
  <si>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</si>
  <si>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</si>
  <si>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</si>
  <si>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</si>
  <si>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</si>
  <si>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</si>
  <si>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</si>
  <si>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</si>
  <si>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</si>
  <si>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</si>
  <si>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</si>
  <si>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</si>
  <si>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</si>
  <si>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</si>
  <si>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</si>
  <si>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</si>
  <si>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</si>
  <si>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</si>
  <si>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</si>
  <si>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</si>
  <si>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</si>
  <si>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</si>
  <si>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</si>
  <si>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</si>
  <si>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</si>
  <si>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</si>
  <si>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</si>
  <si>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</si>
  <si>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</si>
  <si>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</si>
  <si>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</si>
  <si>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</si>
  <si>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</si>
  <si>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</si>
  <si>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</si>
  <si>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</si>
  <si>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</si>
  <si>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</si>
  <si>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</si>
  <si>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</si>
  <si>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</si>
  <si>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</si>
  <si>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</si>
  <si>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</si>
  <si>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</si>
  <si>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</si>
  <si>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</si>
  <si>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</si>
  <si>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</si>
  <si>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</si>
  <si>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</si>
  <si>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</si>
  <si>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</si>
  <si>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</si>
  <si>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</si>
  <si>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</si>
  <si>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</si>
  <si>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</si>
  <si>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</si>
  <si>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</si>
  <si>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</si>
  <si>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</si>
  <si>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</si>
  <si>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</si>
  <si>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</si>
  <si>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</si>
  <si>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</si>
  <si>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</si>
  <si>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</si>
  <si>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</si>
  <si>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</si>
  <si>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</si>
  <si>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</si>
  <si>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</si>
  <si>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</si>
  <si>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</si>
  <si>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</si>
  <si>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</si>
  <si>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</si>
  <si>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</si>
  <si>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</si>
  <si>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</si>
  <si>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</si>
  <si>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</si>
  <si>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</si>
  <si>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</si>
  <si>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</si>
  <si>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</si>
  <si>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</si>
  <si>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</si>
  <si>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</si>
  <si>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</si>
  <si>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</si>
  <si>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</si>
  <si>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</si>
  <si>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</si>
  <si>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</si>
  <si>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</si>
  <si>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</si>
  <si>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</si>
  <si>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</si>
  <si>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</si>
  <si>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</si>
  <si>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</si>
  <si>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</si>
  <si>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</si>
  <si>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</si>
  <si>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</si>
  <si>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</si>
  <si>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</si>
  <si>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</si>
  <si>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</si>
  <si>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</si>
  <si>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</si>
  <si>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</si>
  <si>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</si>
  <si>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</si>
  <si>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</si>
  <si>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</si>
  <si>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</si>
  <si>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</si>
  <si>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</si>
  <si>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</si>
  <si>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</si>
  <si>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</si>
  <si>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</si>
  <si>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</si>
  <si>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</si>
  <si>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</si>
  <si>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</si>
  <si>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</si>
  <si>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</si>
  <si>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</si>
  <si>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</si>
  <si>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</si>
  <si>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</si>
  <si>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</si>
  <si>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</si>
  <si>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</si>
  <si>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</si>
  <si>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</si>
  <si>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</si>
  <si>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</si>
  <si>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</si>
  <si>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</si>
  <si>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</si>
  <si>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</si>
  <si>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</si>
  <si>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</si>
  <si>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</si>
  <si>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</si>
  <si>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</si>
  <si>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</si>
  <si>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</si>
  <si>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</si>
  <si>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</si>
  <si>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</si>
  <si>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</si>
  <si>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</si>
  <si>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</si>
  <si>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</si>
  <si>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</si>
  <si>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</si>
  <si>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</si>
  <si>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</si>
  <si>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</si>
  <si>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</si>
  <si>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</si>
  <si>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</si>
  <si>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</si>
  <si>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</si>
  <si>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</si>
  <si>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</si>
  <si>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</si>
  <si>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</si>
  <si>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</si>
  <si>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</si>
  <si>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</si>
  <si>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</si>
  <si>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</si>
  <si>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</si>
  <si>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</si>
  <si>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</si>
  <si>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</si>
  <si>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</si>
  <si>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</si>
  <si>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</si>
  <si>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</si>
  <si>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</si>
  <si>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</si>
  <si>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</si>
  <si>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</si>
  <si>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</si>
  <si>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</si>
  <si>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</si>
  <si>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</si>
  <si>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</si>
  <si>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</si>
  <si>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</si>
  <si>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</si>
  <si>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</si>
  <si>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</si>
  <si>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</si>
  <si>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</si>
  <si>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</si>
  <si>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</si>
  <si>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</si>
  <si>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</si>
  <si>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</si>
  <si>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</si>
  <si>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</si>
  <si>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</si>
  <si>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</si>
  <si>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</si>
  <si>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</si>
  <si>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</si>
  <si>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</si>
  <si>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</si>
  <si>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</si>
  <si>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</si>
  <si>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</si>
  <si>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</si>
  <si>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</si>
  <si>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</si>
  <si>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</si>
  <si>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</si>
  <si>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</si>
  <si>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</si>
  <si>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</si>
  <si>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</si>
  <si>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</si>
  <si>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</si>
  <si>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</si>
  <si>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</si>
  <si>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</si>
  <si>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</si>
  <si>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</si>
  <si>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</si>
  <si>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</si>
  <si>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</si>
  <si>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</si>
  <si>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</si>
  <si>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</si>
  <si>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</si>
  <si>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</si>
  <si>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</si>
  <si>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</si>
  <si>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</si>
  <si>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</si>
  <si>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</si>
  <si>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</si>
  <si>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</si>
  <si>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</si>
  <si>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</si>
  <si>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</si>
  <si>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</si>
  <si>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</si>
  <si>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</si>
  <si>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</si>
  <si>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</si>
  <si>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</si>
  <si>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</si>
  <si>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</si>
  <si>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</si>
  <si>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</si>
  <si>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</si>
  <si>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</si>
  <si>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</si>
  <si>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</si>
  <si>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</si>
  <si>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</si>
  <si>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</si>
  <si>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</si>
  <si>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</si>
  <si>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</si>
  <si>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</si>
  <si>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</si>
  <si>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</si>
  <si>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</si>
  <si>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</si>
  <si>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</si>
  <si>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</si>
  <si>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</si>
  <si>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</si>
  <si>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</si>
  <si>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</si>
  <si>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</si>
  <si>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</si>
  <si>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</si>
  <si>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</si>
  <si>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</si>
  <si>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</si>
  <si>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</si>
  <si>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</si>
  <si>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</si>
  <si>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</si>
  <si>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</si>
  <si>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</si>
  <si>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</si>
  <si>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</si>
  <si>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</si>
  <si>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</si>
  <si>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</si>
  <si>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</si>
  <si>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</si>
  <si>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</si>
  <si>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</si>
  <si>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</si>
  <si>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</si>
  <si>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</si>
  <si>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</si>
  <si>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</si>
  <si>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</si>
  <si>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</si>
  <si>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</si>
  <si>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</si>
  <si>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</si>
  <si>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</si>
  <si>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</si>
  <si>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</si>
  <si>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</si>
  <si>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</si>
  <si>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</si>
  <si>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</si>
  <si>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</si>
  <si>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</si>
  <si>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</si>
  <si>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</si>
  <si>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</si>
  <si>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</si>
  <si>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</si>
  <si>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</si>
  <si>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</si>
  <si>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</si>
  <si>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</si>
  <si>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</si>
  <si>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</si>
  <si>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</si>
  <si>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</si>
  <si>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</si>
  <si>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</si>
  <si>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</si>
  <si>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</si>
  <si>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</si>
  <si>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</si>
  <si>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</si>
  <si>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</si>
  <si>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</si>
  <si>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</si>
  <si>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</si>
  <si>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</si>
  <si>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</si>
  <si>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</si>
  <si>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</si>
  <si>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</si>
  <si>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</si>
  <si>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</si>
  <si>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</si>
  <si>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</si>
  <si>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</si>
  <si>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</si>
  <si>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</si>
  <si>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</si>
  <si>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</si>
  <si>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</si>
  <si>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</si>
  <si>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</si>
  <si>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</si>
  <si>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</si>
  <si>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</si>
  <si>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</si>
  <si>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</si>
  <si>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</si>
  <si>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</si>
  <si>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</si>
  <si>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</si>
  <si>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</si>
  <si>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</si>
  <si>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</si>
  <si>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</si>
  <si>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</si>
  <si>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</si>
  <si>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</si>
  <si>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</si>
  <si>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</si>
  <si>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</si>
  <si>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</si>
  <si>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</si>
  <si>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</si>
  <si>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</si>
  <si>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</si>
  <si>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</si>
  <si>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</si>
  <si>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</si>
  <si>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</si>
  <si>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</si>
  <si>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</si>
  <si>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</si>
  <si>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</si>
  <si>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</si>
  <si>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</si>
  <si>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</si>
  <si>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</si>
  <si>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</si>
  <si>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</si>
  <si>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</si>
  <si>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</si>
  <si>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</si>
  <si>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</si>
  <si>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</si>
  <si>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</si>
  <si>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</si>
  <si>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</si>
  <si>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</si>
  <si>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</si>
  <si>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</si>
  <si>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</si>
  <si>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</si>
  <si>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</si>
  <si>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</si>
  <si>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</si>
  <si>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</si>
  <si>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</si>
  <si>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</si>
  <si>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</si>
  <si>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</si>
  <si>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</si>
  <si>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</si>
  <si>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</si>
  <si>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</si>
  <si>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</si>
  <si>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</si>
  <si>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</si>
  <si>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</si>
  <si>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</si>
  <si>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</si>
  <si>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</si>
  <si>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</si>
  <si>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</si>
  <si>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</si>
  <si>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</si>
  <si>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</si>
  <si>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</si>
  <si>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</si>
  <si>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</si>
  <si>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</si>
  <si>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</si>
  <si>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</si>
  <si>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</si>
  <si>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</si>
  <si>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</si>
  <si>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</si>
  <si>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</si>
  <si>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</si>
  <si>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</si>
  <si>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</si>
  <si>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</si>
  <si>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</si>
  <si>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</si>
  <si>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</si>
  <si>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</si>
  <si>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</si>
  <si>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</si>
  <si>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</si>
  <si>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</si>
  <si>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</si>
  <si>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</si>
  <si>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</si>
  <si>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</si>
  <si>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</si>
  <si>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</si>
  <si>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</si>
  <si>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</si>
  <si>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</si>
  <si>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</si>
  <si>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</si>
  <si>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</si>
  <si>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</si>
  <si>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</si>
  <si>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</si>
  <si>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</si>
  <si>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</si>
  <si>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</si>
  <si>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</si>
  <si>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</si>
  <si>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</si>
  <si>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</si>
  <si>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</si>
  <si>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</si>
  <si>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</si>
  <si>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</si>
  <si>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</si>
  <si>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</si>
  <si>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</si>
  <si>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</si>
  <si>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</si>
  <si>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</si>
  <si>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</si>
  <si>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</si>
  <si>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</si>
  <si>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</si>
  <si>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</si>
  <si>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</si>
  <si>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</si>
  <si>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</si>
  <si>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</si>
  <si>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</si>
  <si>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</si>
  <si>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</si>
  <si>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</si>
  <si>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</si>
  <si>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</si>
  <si>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</si>
  <si>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</si>
  <si>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</si>
  <si>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</si>
  <si>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</si>
  <si>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</si>
  <si>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</si>
  <si>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</si>
  <si>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</si>
  <si>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</si>
  <si>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</si>
  <si>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</si>
  <si>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</si>
  <si>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</si>
  <si>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</si>
  <si>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</si>
  <si>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</si>
  <si>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</si>
  <si>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</si>
  <si>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</si>
  <si>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</si>
  <si>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</si>
  <si>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</si>
  <si>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</si>
  <si>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</si>
  <si>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</si>
  <si>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</si>
  <si>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</si>
  <si>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</si>
  <si>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</si>
  <si>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</si>
  <si>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</si>
  <si>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</si>
  <si>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</si>
  <si>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</si>
  <si>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</si>
  <si>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</si>
  <si>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</si>
  <si>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</si>
  <si>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</si>
  <si>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</si>
  <si>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</si>
  <si>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</si>
  <si>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</si>
  <si>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</si>
  <si>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</si>
  <si>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</si>
  <si>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</si>
  <si>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</si>
  <si>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</si>
  <si>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</si>
  <si>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</si>
  <si>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</si>
  <si>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</si>
  <si>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</si>
  <si>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</si>
  <si>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</si>
  <si>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</si>
  <si>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</si>
  <si>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</si>
  <si>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</si>
  <si>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</si>
  <si>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</si>
  <si>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</si>
  <si>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</si>
  <si>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</si>
  <si>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</si>
  <si>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</si>
  <si>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</si>
  <si>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</si>
  <si>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</si>
  <si>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</si>
  <si>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</si>
  <si>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</si>
  <si>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</si>
  <si>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</si>
  <si>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</si>
  <si>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</si>
  <si>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</si>
  <si>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</si>
  <si>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</si>
  <si>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</si>
  <si>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</si>
  <si>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</si>
  <si>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</si>
  <si>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</si>
  <si>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</si>
  <si>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</si>
  <si>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</si>
  <si>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</si>
  <si>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</si>
  <si>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</si>
  <si>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</si>
  <si>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</si>
  <si>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</si>
  <si>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</si>
  <si>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</si>
  <si>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</si>
  <si>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</si>
  <si>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</si>
  <si>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</si>
  <si>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</si>
  <si>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</si>
  <si>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</si>
  <si>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</si>
  <si>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</si>
  <si>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</si>
  <si>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</si>
  <si>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</si>
  <si>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</si>
  <si>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</si>
  <si>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</si>
  <si>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</si>
  <si>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</si>
  <si>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</si>
  <si>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</si>
  <si>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</si>
  <si>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</si>
  <si>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</si>
  <si>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</si>
  <si>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</si>
  <si>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</si>
  <si>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</si>
  <si>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</si>
  <si>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</si>
  <si>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</si>
  <si>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</si>
  <si>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</si>
  <si>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</si>
  <si>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</si>
  <si>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</si>
  <si>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</si>
  <si>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</si>
  <si>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</si>
  <si>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</si>
  <si>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</si>
  <si>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</si>
  <si>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</si>
  <si>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</si>
  <si>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</si>
  <si>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</si>
  <si>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</si>
  <si>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</si>
  <si>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</si>
  <si>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</si>
  <si>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</si>
  <si>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</si>
  <si>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</si>
  <si>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</si>
  <si>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</si>
  <si>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</si>
  <si>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</si>
  <si>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</si>
  <si>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</si>
  <si>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</si>
  <si>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</si>
  <si>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</si>
  <si>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</si>
  <si>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</si>
  <si>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</si>
  <si>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</si>
  <si>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</si>
  <si>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</si>
  <si>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</si>
  <si>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</si>
  <si>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</si>
  <si>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</si>
  <si>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</si>
  <si>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</si>
  <si>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</si>
  <si>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</si>
  <si>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</si>
  <si>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</si>
  <si>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</si>
  <si>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</si>
  <si>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</si>
  <si>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</si>
  <si>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</si>
  <si>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</si>
  <si>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</si>
  <si>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</si>
  <si>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</si>
  <si>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</si>
  <si>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</si>
  <si>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</si>
  <si>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</si>
  <si>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</si>
  <si>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</si>
  <si>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</si>
  <si>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</si>
  <si>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</si>
  <si>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</si>
  <si>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</si>
  <si>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</si>
  <si>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</si>
  <si>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</si>
  <si>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</si>
  <si>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</si>
  <si>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</si>
  <si>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</si>
  <si>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</si>
  <si>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</si>
  <si>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</si>
  <si>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</si>
  <si>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</si>
  <si>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</si>
  <si>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</si>
  <si>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</si>
  <si>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</si>
  <si>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</si>
  <si>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</si>
  <si>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</si>
  <si>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</si>
  <si>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</si>
  <si>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</si>
  <si>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</si>
  <si>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</si>
  <si>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</si>
  <si>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</si>
  <si>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</si>
  <si>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</si>
  <si>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</si>
  <si>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</si>
  <si>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</si>
  <si>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</si>
  <si>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</si>
  <si>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</si>
  <si>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</si>
  <si>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</si>
  <si>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</si>
  <si>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</si>
  <si>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</si>
  <si>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</si>
  <si>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</si>
  <si>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</si>
  <si>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</si>
  <si>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</si>
  <si>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</si>
  <si>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</si>
  <si>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</si>
  <si>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</si>
  <si>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</si>
  <si>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</si>
  <si>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</si>
  <si>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</si>
  <si>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</si>
  <si>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</si>
  <si>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</si>
  <si>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</si>
  <si>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</si>
  <si>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</si>
  <si>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</si>
  <si>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</si>
  <si>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</si>
  <si>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</si>
  <si>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</si>
  <si>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</si>
  <si>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</si>
  <si>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</si>
  <si>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</si>
  <si>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</si>
  <si>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</si>
  <si>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</si>
  <si>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</si>
  <si>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</si>
  <si>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</si>
  <si>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</si>
  <si>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</si>
  <si>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</si>
  <si>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</si>
  <si>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</si>
  <si>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</si>
  <si>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</si>
  <si>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</si>
  <si>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</si>
  <si>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</si>
  <si>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</si>
  <si>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</si>
  <si>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</si>
  <si>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</si>
  <si>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</si>
  <si>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</si>
  <si>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</si>
  <si>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</si>
  <si>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</si>
  <si>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</si>
  <si>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</si>
  <si>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</si>
  <si>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</si>
  <si>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</si>
  <si>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</si>
  <si>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</si>
  <si>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</si>
  <si>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</si>
  <si>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</si>
  <si>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</si>
  <si>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</si>
  <si>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</si>
  <si>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</si>
  <si>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</si>
  <si>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</si>
  <si>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</si>
  <si>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</si>
  <si>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</si>
  <si>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</si>
  <si>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</si>
  <si>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</si>
  <si>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</si>
  <si>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</si>
  <si>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</si>
  <si>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</si>
  <si>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</si>
  <si>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</si>
  <si>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</si>
  <si>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</si>
  <si>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</si>
  <si>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</si>
  <si>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</si>
  <si>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</si>
  <si>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</si>
  <si>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</si>
  <si>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</si>
  <si>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</si>
  <si>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</si>
  <si>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</si>
  <si>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</si>
  <si>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</si>
  <si>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</si>
  <si>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</si>
  <si>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</si>
  <si>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</si>
  <si>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</si>
  <si>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</si>
  <si>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</si>
  <si>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</si>
  <si>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</si>
  <si>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</si>
  <si>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</si>
  <si>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</si>
  <si>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</si>
  <si>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</si>
  <si>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</si>
  <si>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</si>
  <si>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</si>
  <si>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</si>
  <si>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</si>
  <si>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</si>
  <si>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</si>
  <si>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</si>
  <si>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</si>
  <si>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</si>
  <si>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</si>
  <si>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</si>
  <si>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</si>
  <si>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</si>
  <si>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</si>
  <si>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</si>
  <si>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</si>
  <si>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</si>
  <si>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</si>
  <si>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</si>
  <si>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</si>
  <si>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</si>
  <si>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</si>
  <si>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</si>
  <si>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</si>
  <si>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</si>
  <si>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</si>
  <si>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</si>
  <si>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</si>
  <si>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</si>
  <si>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</si>
  <si>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</si>
  <si>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</si>
  <si>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</si>
  <si>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</si>
  <si>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</si>
  <si>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</si>
  <si>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</si>
  <si>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</si>
  <si>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</si>
  <si>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</si>
  <si>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</si>
  <si>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</si>
  <si>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</si>
  <si>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</si>
  <si>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</si>
  <si>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</si>
  <si>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</si>
  <si>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</si>
  <si>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</si>
  <si>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</si>
  <si>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</si>
  <si>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</si>
  <si>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</si>
  <si>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</si>
  <si>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</si>
  <si>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</si>
  <si>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</si>
  <si>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</si>
  <si>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</si>
  <si>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</si>
  <si>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</si>
  <si>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</si>
  <si>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</si>
  <si>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</si>
  <si>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</si>
  <si>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</si>
  <si>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</si>
  <si>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</si>
  <si>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</si>
  <si>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</si>
  <si>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</si>
  <si>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</si>
  <si>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</si>
  <si>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</si>
  <si>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</si>
  <si>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</si>
  <si>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</si>
  <si>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</si>
  <si>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</si>
  <si>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</si>
  <si>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</si>
  <si>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</si>
  <si>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</si>
  <si>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</si>
  <si>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</si>
  <si>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</si>
  <si>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</si>
  <si>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</si>
  <si>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</si>
  <si>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</si>
  <si>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</si>
  <si>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</si>
  <si>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</si>
  <si>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</si>
  <si>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</si>
  <si>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</si>
  <si>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</si>
  <si>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</si>
  <si>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</si>
  <si>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</si>
  <si>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</si>
  <si>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</si>
  <si>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</si>
  <si>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</si>
  <si>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</si>
  <si>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</si>
  <si>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</si>
  <si>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</si>
  <si>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</si>
  <si>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</si>
  <si>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</si>
  <si>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</si>
  <si>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</si>
  <si>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</si>
  <si>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</si>
  <si>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</si>
  <si>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</si>
  <si>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</si>
  <si>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</si>
  <si>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</si>
  <si>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</si>
  <si>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</si>
  <si>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</si>
  <si>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</si>
  <si>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</si>
  <si>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</si>
  <si>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</si>
  <si>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</si>
  <si>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</si>
  <si>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</si>
  <si>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</si>
  <si>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</si>
  <si>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</si>
  <si>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</si>
  <si>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</si>
  <si>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</si>
  <si>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</si>
  <si>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</si>
  <si>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</si>
  <si>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</si>
  <si>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</si>
  <si>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</si>
  <si>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</si>
  <si>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</si>
  <si>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</si>
  <si>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</si>
  <si>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</si>
  <si>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</si>
  <si>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</si>
  <si>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</si>
  <si>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</si>
  <si>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</si>
  <si>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</si>
  <si>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</si>
  <si>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</si>
  <si>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</si>
  <si>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</si>
  <si>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</si>
  <si>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</si>
  <si>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</si>
  <si>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</si>
  <si>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</si>
  <si>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</si>
  <si>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</si>
  <si>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</si>
  <si>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</si>
  <si>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</si>
  <si>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</si>
  <si>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</si>
  <si>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</si>
  <si>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</si>
  <si>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</si>
  <si>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</si>
  <si>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</si>
  <si>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</si>
  <si>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</si>
  <si>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</si>
  <si>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</si>
  <si>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</si>
  <si>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</si>
  <si>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</si>
  <si>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</si>
  <si>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</si>
  <si>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</si>
  <si>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</si>
  <si>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</si>
  <si>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</si>
  <si>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</si>
  <si>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</si>
  <si>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</si>
  <si>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</si>
  <si>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</si>
  <si>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</si>
  <si>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</si>
  <si>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</si>
  <si>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</si>
  <si>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</si>
  <si>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</si>
  <si>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</si>
  <si>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</si>
  <si>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</si>
  <si>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</si>
  <si>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</si>
  <si>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</si>
  <si>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</si>
  <si>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</si>
  <si>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</si>
  <si>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</si>
  <si>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</si>
  <si>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</si>
  <si>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</si>
  <si>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</si>
  <si>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</si>
  <si>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</si>
  <si>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</si>
  <si>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</si>
  <si>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</si>
  <si>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</si>
  <si>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</si>
  <si>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</si>
  <si>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</si>
  <si>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</si>
  <si>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</si>
  <si>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</si>
  <si>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</si>
  <si>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</si>
  <si>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</si>
  <si>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</si>
  <si>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</si>
  <si>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</si>
  <si>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</si>
  <si>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</si>
  <si>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</si>
  <si>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</si>
  <si>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</si>
  <si>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</si>
  <si>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</si>
  <si>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</si>
  <si>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</si>
  <si>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</si>
  <si>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</si>
  <si>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</si>
  <si>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</si>
  <si>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</si>
  <si>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</si>
  <si>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</si>
  <si>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</si>
  <si>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</si>
  <si>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</si>
  <si>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</si>
  <si>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</si>
  <si>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</si>
  <si>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</si>
  <si>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</si>
  <si>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</si>
  <si>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</si>
  <si>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</si>
  <si>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</si>
  <si>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</si>
  <si>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</si>
  <si>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</si>
  <si>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</si>
  <si>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</si>
  <si>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</si>
  <si>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</si>
  <si>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</si>
  <si>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</si>
  <si>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</si>
  <si>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</si>
  <si>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</si>
  <si>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</si>
  <si>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</si>
  <si>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</si>
  <si>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</si>
  <si>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</si>
  <si>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</si>
  <si>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</si>
  <si>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</si>
  <si>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</si>
  <si>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</si>
  <si>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</si>
  <si>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</si>
  <si>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</si>
  <si>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</si>
  <si>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</si>
  <si>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</si>
  <si>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</si>
  <si>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</si>
  <si>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</si>
  <si>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</si>
  <si>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</si>
  <si>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</si>
  <si>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</si>
  <si>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</si>
  <si>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</si>
  <si>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</si>
  <si>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</si>
  <si>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</si>
  <si>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</si>
  <si>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</si>
  <si>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</si>
  <si>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</si>
  <si>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</si>
  <si>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</si>
  <si>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</si>
  <si>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</si>
  <si>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</si>
  <si>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</si>
  <si>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</si>
  <si>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</si>
  <si>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</si>
  <si>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</si>
  <si>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</si>
  <si>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</si>
  <si>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</si>
  <si>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</si>
  <si>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</si>
  <si>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</si>
  <si>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</si>
  <si>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</si>
  <si>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</si>
  <si>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</si>
  <si>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</si>
  <si>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</si>
  <si>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</si>
  <si>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</si>
  <si>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</si>
  <si>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</si>
  <si>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</si>
  <si>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</si>
  <si>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</si>
  <si>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</si>
  <si>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</si>
  <si>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</si>
  <si>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</si>
  <si>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</si>
  <si>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</si>
  <si>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</si>
  <si>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</si>
  <si>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</si>
  <si>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</si>
  <si>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</si>
  <si>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</si>
  <si>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</si>
  <si>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</si>
  <si>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</si>
  <si>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</si>
  <si>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</si>
  <si>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</si>
  <si>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</si>
  <si>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</si>
  <si>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</si>
  <si>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</si>
  <si>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</si>
  <si>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</si>
  <si>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</si>
  <si>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</si>
  <si>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</si>
  <si>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</si>
  <si>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</si>
  <si>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</si>
  <si>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</si>
  <si>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</si>
  <si>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</si>
  <si>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</si>
  <si>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</si>
  <si>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</si>
  <si>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</si>
  <si>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</si>
  <si>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</si>
  <si>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</si>
  <si>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</si>
  <si>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</si>
  <si>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</si>
  <si>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</si>
  <si>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</si>
  <si>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</si>
  <si>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</si>
  <si>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</si>
  <si>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</si>
  <si>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</si>
  <si>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</si>
  <si>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</si>
  <si>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</si>
  <si>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</si>
  <si>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</si>
  <si>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</si>
  <si>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</si>
  <si>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</si>
  <si>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</si>
  <si>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</si>
  <si>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</si>
  <si>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</si>
  <si>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</si>
  <si>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</si>
  <si>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</si>
  <si>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</si>
  <si>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</si>
  <si>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</si>
  <si>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</si>
  <si>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</si>
  <si>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</si>
  <si>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</si>
  <si>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</si>
  <si>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</si>
  <si>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</si>
  <si>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</si>
  <si>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</si>
  <si>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</si>
  <si>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</si>
  <si>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</si>
  <si>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</si>
  <si>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</si>
  <si>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</si>
  <si>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</si>
  <si>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</si>
  <si>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</si>
  <si>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</si>
  <si>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</si>
  <si>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</si>
  <si>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</si>
  <si>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</si>
  <si>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</si>
  <si>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</si>
  <si>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</si>
  <si>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</si>
  <si>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</si>
  <si>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</si>
  <si>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</si>
  <si>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</si>
  <si>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</si>
  <si>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</si>
  <si>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</si>
  <si>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</si>
  <si>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</si>
  <si>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</si>
  <si>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</si>
  <si>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</si>
  <si>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</si>
  <si>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</si>
  <si>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</si>
  <si>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</si>
  <si>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</si>
  <si>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</si>
  <si>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</si>
  <si>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</si>
  <si>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</si>
  <si>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</si>
  <si>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</si>
  <si>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</si>
  <si>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</si>
  <si>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</si>
  <si>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</si>
  <si>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</si>
  <si>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</si>
  <si>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</si>
  <si>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</si>
  <si>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</si>
  <si>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</si>
  <si>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</si>
  <si>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</si>
  <si>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</si>
  <si>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</si>
  <si>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</si>
  <si>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</si>
  <si>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</si>
  <si>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</si>
  <si>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</si>
  <si>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</si>
  <si>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</si>
  <si>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</si>
  <si>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</si>
  <si>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</si>
  <si>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</si>
  <si>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</si>
  <si>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</si>
  <si>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</si>
  <si>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</si>
  <si>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</si>
  <si>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</si>
  <si>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</si>
  <si>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</si>
  <si>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</si>
  <si>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</si>
  <si>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</si>
  <si>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</si>
  <si>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</si>
  <si>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</si>
  <si>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</si>
  <si>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</si>
  <si>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</si>
  <si>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</si>
  <si>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</si>
  <si>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</si>
  <si>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</si>
  <si>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</si>
  <si>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</si>
  <si>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</si>
  <si>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</si>
  <si>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</si>
  <si>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</si>
  <si>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</si>
  <si>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</si>
  <si>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</si>
  <si>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</si>
  <si>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</si>
  <si>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</si>
  <si>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</si>
  <si>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</si>
  <si>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</si>
  <si>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</si>
  <si>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</si>
  <si>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</si>
  <si>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</si>
  <si>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</si>
  <si>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</si>
  <si>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</si>
  <si>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</si>
  <si>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</si>
  <si>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</si>
  <si>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</si>
  <si>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</si>
  <si>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</si>
  <si>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</si>
  <si>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</si>
  <si>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</si>
  <si>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</si>
  <si>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</si>
  <si>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</si>
  <si>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</si>
  <si>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</si>
  <si>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</si>
  <si>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</si>
  <si>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</si>
  <si>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</si>
  <si>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</si>
  <si>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</si>
  <si>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</si>
  <si>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</si>
  <si>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</si>
  <si>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</si>
  <si>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</si>
  <si>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</si>
  <si>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</si>
  <si>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</si>
  <si>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</si>
  <si>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</si>
  <si>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</si>
  <si>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</si>
  <si>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</si>
  <si>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</si>
  <si>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</si>
  <si>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</si>
  <si>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</si>
  <si>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</si>
  <si>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</si>
  <si>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</si>
  <si>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</si>
  <si>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</si>
  <si>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</si>
  <si>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</si>
  <si>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</si>
  <si>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</si>
  <si>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</si>
  <si>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</si>
  <si>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</si>
  <si>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</si>
  <si>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</si>
  <si>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</si>
  <si>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</si>
  <si>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</si>
  <si>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</si>
  <si>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</si>
  <si>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</si>
  <si>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</si>
  <si>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</si>
  <si>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</si>
  <si>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</si>
  <si>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</si>
  <si>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</si>
  <si>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</si>
  <si>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</si>
  <si>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</si>
  <si>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</si>
  <si>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</si>
  <si>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</si>
  <si>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</si>
  <si>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</si>
  <si>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</si>
  <si>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</si>
  <si>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</si>
  <si>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</si>
  <si>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</si>
  <si>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</si>
  <si>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</si>
  <si>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</si>
  <si>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</si>
  <si>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</si>
  <si>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</si>
  <si>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</si>
  <si>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</si>
  <si>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</si>
  <si>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</si>
  <si>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</si>
  <si>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</si>
  <si>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</si>
  <si>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</si>
  <si>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</si>
  <si>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</si>
  <si>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</si>
  <si>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</si>
  <si>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</si>
  <si>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</si>
  <si>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</si>
  <si>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</si>
  <si>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</si>
  <si>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</si>
  <si>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</si>
  <si>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</si>
  <si>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</si>
  <si>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</si>
  <si>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</si>
  <si>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</si>
  <si>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</si>
  <si>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</si>
  <si>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</si>
  <si>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</si>
  <si>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</si>
  <si>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</si>
  <si>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</si>
  <si>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</si>
  <si>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</si>
  <si>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</si>
  <si>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</si>
  <si>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</si>
  <si>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</si>
  <si>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</si>
  <si>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</si>
  <si>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</si>
  <si>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</si>
  <si>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</si>
  <si>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</si>
  <si>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</si>
  <si>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</si>
  <si>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</si>
  <si>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</si>
  <si>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</si>
  <si>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</si>
  <si>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</si>
  <si>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</si>
  <si>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</si>
  <si>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</si>
  <si>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</si>
  <si>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</si>
  <si>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</si>
  <si>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</si>
  <si>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</si>
  <si>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</si>
  <si>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</si>
  <si>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</si>
  <si>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</si>
  <si>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</si>
  <si>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</si>
  <si>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</si>
  <si>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</si>
  <si>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</si>
  <si>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</si>
  <si>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</si>
  <si>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</si>
  <si>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</si>
  <si>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</si>
  <si>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</si>
  <si>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</si>
  <si>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</si>
  <si>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</si>
  <si>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</si>
  <si>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</si>
  <si>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</si>
  <si>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</si>
  <si>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</si>
  <si>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</si>
  <si>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</si>
  <si>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</si>
  <si>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</si>
  <si>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</si>
  <si>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</si>
  <si>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</si>
  <si>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</si>
  <si>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</si>
  <si>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</si>
  <si>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</si>
  <si>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</si>
  <si>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</si>
  <si>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</si>
  <si>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</si>
  <si>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</si>
  <si>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</si>
  <si>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</si>
  <si>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</si>
  <si>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</si>
  <si>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</si>
  <si>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</si>
  <si>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</si>
  <si>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</si>
  <si>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</si>
  <si>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</si>
  <si>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</si>
  <si>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</si>
  <si>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</si>
  <si>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</si>
  <si>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</si>
  <si>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</si>
  <si>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</si>
  <si>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</si>
  <si>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</si>
  <si>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</si>
  <si>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</si>
  <si>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</si>
  <si>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</si>
  <si>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</si>
  <si>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</si>
  <si>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</si>
  <si>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</si>
  <si>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</si>
  <si>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</si>
  <si>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</si>
  <si>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</si>
  <si>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</si>
  <si>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</si>
  <si>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</si>
  <si>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</si>
  <si>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</si>
  <si>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</si>
  <si>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</si>
  <si>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</si>
  <si>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</si>
  <si>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</si>
  <si>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</si>
  <si>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</si>
  <si>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</si>
  <si>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</si>
  <si>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</si>
  <si>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</si>
  <si>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</si>
  <si>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</si>
  <si>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</si>
  <si>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</si>
  <si>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</si>
  <si>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</si>
  <si>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</si>
  <si>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</si>
  <si>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</si>
  <si>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</si>
  <si>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</si>
  <si>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</si>
  <si>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</si>
  <si>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</si>
  <si>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</si>
  <si>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</si>
  <si>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</si>
  <si>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</si>
  <si>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</si>
  <si>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</si>
  <si>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</si>
  <si>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</si>
  <si>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</si>
  <si>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</si>
  <si>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</si>
  <si>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</si>
  <si>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</si>
  <si>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</si>
  <si>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</si>
  <si>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</si>
  <si>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</si>
  <si>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</si>
  <si>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</si>
  <si>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</si>
  <si>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</si>
  <si>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</si>
  <si>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</si>
  <si>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</si>
  <si>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</si>
  <si>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</si>
  <si>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</si>
  <si>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</si>
  <si>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</si>
  <si>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</si>
  <si>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</si>
  <si>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</si>
  <si>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</si>
  <si>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</si>
  <si>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</si>
  <si>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</si>
  <si>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</si>
  <si>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</si>
  <si>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</si>
  <si>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</si>
  <si>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</si>
  <si>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</si>
  <si>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</si>
  <si>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</si>
  <si>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</si>
  <si>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</si>
  <si>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</si>
  <si>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</si>
  <si>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</si>
  <si>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</si>
  <si>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</si>
  <si>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</si>
  <si>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</si>
  <si>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</si>
  <si>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</si>
  <si>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</si>
  <si>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</si>
  <si>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</si>
  <si>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</si>
  <si>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</si>
  <si>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</si>
  <si>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</si>
  <si>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</si>
  <si>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</si>
  <si>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</si>
  <si>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</si>
  <si>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</si>
  <si>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</si>
  <si>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</si>
  <si>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</si>
  <si>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</si>
  <si>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</si>
  <si>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</si>
  <si>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</si>
  <si>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</si>
  <si>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</si>
  <si>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</si>
  <si>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</si>
  <si>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</si>
  <si>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</si>
  <si>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</si>
  <si>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</si>
  <si>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</si>
  <si>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</si>
  <si>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</si>
  <si>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</si>
  <si>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</si>
  <si>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</si>
  <si>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</si>
  <si>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</si>
  <si>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</si>
  <si>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</si>
  <si>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</si>
  <si>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</si>
  <si>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</si>
  <si>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</si>
  <si>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</si>
  <si>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</si>
  <si>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</si>
  <si>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</si>
  <si>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</si>
  <si>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</si>
  <si>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</si>
  <si>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</si>
  <si>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</si>
  <si>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</si>
  <si>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</si>
  <si>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</si>
  <si>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</si>
  <si>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</si>
  <si>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</si>
  <si>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</si>
  <si>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</si>
  <si>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</si>
  <si>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</si>
  <si>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</si>
  <si>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</si>
  <si>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</si>
  <si>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</si>
  <si>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</si>
  <si>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</si>
  <si>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</si>
  <si>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</si>
  <si>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</si>
  <si>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</si>
  <si>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</si>
  <si>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</si>
  <si>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</si>
  <si>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</si>
  <si>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</si>
  <si>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</si>
  <si>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</si>
  <si>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</si>
  <si>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</si>
  <si>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</si>
  <si>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</si>
  <si>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</si>
  <si>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</si>
  <si>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</si>
  <si>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</si>
  <si>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</si>
  <si>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</si>
  <si>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</si>
  <si>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</si>
  <si>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</si>
  <si>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</si>
  <si>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</si>
  <si>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</si>
  <si>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</si>
  <si>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</si>
  <si>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</si>
  <si>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</si>
  <si>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</si>
  <si>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</si>
  <si>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</si>
  <si>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</si>
  <si>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</si>
  <si>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</si>
  <si>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</si>
  <si>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</si>
  <si>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</si>
  <si>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</si>
  <si>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</si>
  <si>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</si>
  <si>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</si>
  <si>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</si>
  <si>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</si>
  <si>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</si>
  <si>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</si>
  <si>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</si>
  <si>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</si>
  <si>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</si>
  <si>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</si>
  <si>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</si>
  <si>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</si>
  <si>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</si>
  <si>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</si>
  <si>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</si>
  <si>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</si>
  <si>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</si>
  <si>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</si>
  <si>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</si>
  <si>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</si>
  <si>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</si>
  <si>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</si>
  <si>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</si>
  <si>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</si>
  <si>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</si>
  <si>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</si>
  <si>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</si>
  <si>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</si>
  <si>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</si>
  <si>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</si>
  <si>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</si>
  <si>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</si>
  <si>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</si>
  <si>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</si>
  <si>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</si>
  <si>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</si>
  <si>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</si>
  <si>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</si>
  <si>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</si>
  <si>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</si>
  <si>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</si>
  <si>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</si>
  <si>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</si>
  <si>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</si>
  <si>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</si>
  <si>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</si>
  <si>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</si>
  <si>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</si>
  <si>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</si>
  <si>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</si>
  <si>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</si>
  <si>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</si>
  <si>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</si>
  <si>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</si>
  <si>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</si>
  <si>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</si>
  <si>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</si>
  <si>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</si>
  <si>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</si>
  <si>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</si>
  <si>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</si>
  <si>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</si>
  <si>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</si>
  <si>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</si>
  <si>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</si>
  <si>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</si>
  <si>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</si>
  <si>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</si>
  <si>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</si>
  <si>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</si>
  <si>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</si>
  <si>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</si>
  <si>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</si>
  <si>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</si>
  <si>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</si>
  <si>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</si>
  <si>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</si>
  <si>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</si>
  <si>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</si>
  <si>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</si>
  <si>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</si>
  <si>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</si>
  <si>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</si>
  <si>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</si>
  <si>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</si>
  <si>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</si>
  <si>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</si>
  <si>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</si>
  <si>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</si>
  <si>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</si>
  <si>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</si>
  <si>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</si>
  <si>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</si>
  <si>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</si>
  <si>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</si>
  <si>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</si>
  <si>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</si>
  <si>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</si>
  <si>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</si>
  <si>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</si>
  <si>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</si>
  <si>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</si>
  <si>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</si>
  <si>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</si>
  <si>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</si>
  <si>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</si>
  <si>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</si>
  <si>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</si>
  <si>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</si>
  <si>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</si>
  <si>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</si>
  <si>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</si>
  <si>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</si>
  <si>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</si>
  <si>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</si>
  <si>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</si>
  <si>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</si>
  <si>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</si>
  <si>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</si>
  <si>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</si>
  <si>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</si>
  <si>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</si>
  <si>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</si>
  <si>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</si>
  <si>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</si>
  <si>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</si>
  <si>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</si>
  <si>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</si>
  <si>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</si>
  <si>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</si>
  <si>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</si>
  <si>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</si>
  <si>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</si>
  <si>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</si>
  <si>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</si>
  <si>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</si>
  <si>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</si>
  <si>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</si>
  <si>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</si>
  <si>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</si>
  <si>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</si>
  <si>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</si>
  <si>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</si>
  <si>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</si>
  <si>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</si>
  <si>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</si>
  <si>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</si>
  <si>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</si>
  <si>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</si>
  <si>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</si>
  <si>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</si>
  <si>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</si>
  <si>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</si>
  <si>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</si>
  <si>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</si>
  <si>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</si>
  <si>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</si>
  <si>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</si>
  <si>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</si>
  <si>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</si>
  <si>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</si>
  <si>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</si>
  <si>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</si>
  <si>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</si>
  <si>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</si>
  <si>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</si>
  <si>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</si>
  <si>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</si>
  <si>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</si>
  <si>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</si>
  <si>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</si>
  <si>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</si>
  <si>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</si>
  <si>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</si>
  <si>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</si>
  <si>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</si>
  <si>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</si>
  <si>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</si>
  <si>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</si>
  <si>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</si>
  <si>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</si>
  <si>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</si>
  <si>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</si>
  <si>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</si>
  <si>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</si>
  <si>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</si>
  <si>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</si>
  <si>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</si>
  <si>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</si>
  <si>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</si>
  <si>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</si>
  <si>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</si>
  <si>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</si>
  <si>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</si>
  <si>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</si>
  <si>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</si>
  <si>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</si>
  <si>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</si>
  <si>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</si>
  <si>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</si>
  <si>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</si>
  <si>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</si>
  <si>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</si>
  <si>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</si>
  <si>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</si>
  <si>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</si>
  <si>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</si>
  <si>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</si>
  <si>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</si>
  <si>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</si>
  <si>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</si>
  <si>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</si>
  <si>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</si>
  <si>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</si>
  <si>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</si>
  <si>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</si>
  <si>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</si>
  <si>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</si>
  <si>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</si>
  <si>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</si>
  <si>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</si>
  <si>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</si>
  <si>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</si>
  <si>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</si>
  <si>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</si>
  <si>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</si>
  <si>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</si>
  <si>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</si>
  <si>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</si>
  <si>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</si>
  <si>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</si>
  <si>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</si>
  <si>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</si>
  <si>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</si>
  <si>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</si>
  <si>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</si>
  <si>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</si>
  <si>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</si>
  <si>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</si>
  <si>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</si>
  <si>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</si>
  <si>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</si>
  <si>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</si>
  <si>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</si>
  <si>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</si>
  <si>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</si>
  <si>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</si>
  <si>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</si>
  <si>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</si>
  <si>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</si>
  <si>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</si>
  <si>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</si>
  <si>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</si>
  <si>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</si>
  <si>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</si>
  <si>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</si>
  <si>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</si>
  <si>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</si>
  <si>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</si>
  <si>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</si>
  <si>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</si>
  <si>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</si>
  <si>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</si>
  <si>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</si>
  <si>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</si>
  <si>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</si>
  <si>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</si>
  <si>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</si>
  <si>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</si>
  <si>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</si>
  <si>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</si>
  <si>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</si>
  <si>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</si>
  <si>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</si>
  <si>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</si>
  <si>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</si>
  <si>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</si>
  <si>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</si>
  <si>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</si>
  <si>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</si>
  <si>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</si>
  <si>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</si>
  <si>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</si>
  <si>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</si>
  <si>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</si>
  <si>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</si>
  <si>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</si>
  <si>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</si>
  <si>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</si>
  <si>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</si>
  <si>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</si>
  <si>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</si>
  <si>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</si>
  <si>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</si>
  <si>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</si>
  <si>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</si>
  <si>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</si>
  <si>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</si>
  <si>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</si>
  <si>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</si>
  <si>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</si>
  <si>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</si>
  <si>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</si>
  <si>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</si>
  <si>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</si>
  <si>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</si>
  <si>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</si>
  <si>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</si>
  <si>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</si>
  <si>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</si>
  <si>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</si>
  <si>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</si>
  <si>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</si>
  <si>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</si>
  <si>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</si>
  <si>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</si>
  <si>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</si>
  <si>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</si>
  <si>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</si>
  <si>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</si>
  <si>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</si>
  <si>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</si>
  <si>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</si>
  <si>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</si>
  <si>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</si>
  <si>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</si>
  <si>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</si>
  <si>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</si>
  <si>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</si>
  <si>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</si>
  <si>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</si>
  <si>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</si>
  <si>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</si>
  <si>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</si>
  <si>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</si>
  <si>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</si>
  <si>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</si>
  <si>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</si>
  <si>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</si>
  <si>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</si>
  <si>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</si>
  <si>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</si>
  <si>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</si>
  <si>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</si>
  <si>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</si>
  <si>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</si>
  <si>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</si>
  <si>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</si>
  <si>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</si>
  <si>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</si>
  <si>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</si>
  <si>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</si>
  <si>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</si>
  <si>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</si>
  <si>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</si>
  <si>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</si>
  <si>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</si>
  <si>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</si>
  <si>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</si>
  <si>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</si>
  <si>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</si>
  <si>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</si>
  <si>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</si>
  <si>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</si>
  <si>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</si>
  <si>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</si>
  <si>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</si>
  <si>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</si>
  <si>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</si>
  <si>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</si>
  <si>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</si>
  <si>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</si>
  <si>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</si>
  <si>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</si>
  <si>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</si>
  <si>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</si>
  <si>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</si>
  <si>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</si>
  <si>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</si>
  <si>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</si>
  <si>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</si>
  <si>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</si>
  <si>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</si>
  <si>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</si>
  <si>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</si>
  <si>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</si>
  <si>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</si>
  <si>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</si>
  <si>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</si>
  <si>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</si>
  <si>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</si>
  <si>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</si>
  <si>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</si>
  <si>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</si>
  <si>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</si>
  <si>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</si>
  <si>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</si>
  <si>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</si>
  <si>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</si>
  <si>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</si>
  <si>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</si>
  <si>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</si>
  <si>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</si>
  <si>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</si>
  <si>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</si>
  <si>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</si>
  <si>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</si>
  <si>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</si>
  <si>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</si>
  <si>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</si>
  <si>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</si>
  <si>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</si>
  <si>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</si>
  <si>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</si>
  <si>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</si>
  <si>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</si>
  <si>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</si>
  <si>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</si>
  <si>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</si>
  <si>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</si>
  <si>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</si>
  <si>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</si>
  <si>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</si>
  <si>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</si>
  <si>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</si>
  <si>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</si>
  <si>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</si>
  <si>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</si>
  <si>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</si>
  <si>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</si>
  <si>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</si>
  <si>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</si>
  <si>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</si>
  <si>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</si>
  <si>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</si>
  <si>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</si>
  <si>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</si>
  <si>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</si>
  <si>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</si>
  <si>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</si>
  <si>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</si>
  <si>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</si>
  <si>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</si>
  <si>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</si>
  <si>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</si>
  <si>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</si>
  <si>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</si>
  <si>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</si>
  <si>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</si>
  <si>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</si>
  <si>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</si>
  <si>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</si>
  <si>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</si>
  <si>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</si>
  <si>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</si>
  <si>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</si>
  <si>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</si>
  <si>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</si>
  <si>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</si>
  <si>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</si>
  <si>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</si>
  <si>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</si>
  <si>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</si>
  <si>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</si>
  <si>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</si>
  <si>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</si>
  <si>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</si>
  <si>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</si>
  <si>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</si>
  <si>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</si>
  <si>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</si>
  <si>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</si>
  <si>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</si>
  <si>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</si>
  <si>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</si>
  <si>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</si>
  <si>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</si>
  <si>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</si>
  <si>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</si>
  <si>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</si>
  <si>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</si>
  <si>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</si>
  <si>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</si>
  <si>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</si>
  <si>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</si>
  <si>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</si>
  <si>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</si>
  <si>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</si>
  <si>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</si>
  <si>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</si>
  <si>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</si>
  <si>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</si>
  <si>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</si>
  <si>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</si>
  <si>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</si>
  <si>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</si>
  <si>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</si>
  <si>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</si>
  <si>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</si>
  <si>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</si>
  <si>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</si>
  <si>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</si>
  <si>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</si>
  <si>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</si>
  <si>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</si>
  <si>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</si>
  <si>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</si>
  <si>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</si>
  <si>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</si>
  <si>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</si>
  <si>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</si>
  <si>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</si>
  <si>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</si>
  <si>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</si>
  <si>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</si>
  <si>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</si>
  <si>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</si>
  <si>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</si>
  <si>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</si>
  <si>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</si>
  <si>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</si>
  <si>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</si>
  <si>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</si>
  <si>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</si>
  <si>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</si>
  <si>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</si>
  <si>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</si>
  <si>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</si>
  <si>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</si>
  <si>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</si>
  <si>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</si>
  <si>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</si>
  <si>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</si>
  <si>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</si>
  <si>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</si>
  <si>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</si>
  <si>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</si>
  <si>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</si>
  <si>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</si>
  <si>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</si>
  <si>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</si>
  <si>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</si>
  <si>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</si>
  <si>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</si>
  <si>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</si>
  <si>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</si>
  <si>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</si>
  <si>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</si>
  <si>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</si>
  <si>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</si>
  <si>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</si>
  <si>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</si>
  <si>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</si>
  <si>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</si>
  <si>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</si>
  <si>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</si>
  <si>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</si>
  <si>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</si>
  <si>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</si>
  <si>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</si>
  <si>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</si>
  <si>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</si>
  <si>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</si>
  <si>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</si>
  <si>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</si>
  <si>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</si>
  <si>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</si>
  <si>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</si>
  <si>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</si>
  <si>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</si>
  <si>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</si>
  <si>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</si>
  <si>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</si>
  <si>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</si>
  <si>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</si>
  <si>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</si>
  <si>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</si>
  <si>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</si>
  <si>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</si>
  <si>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</si>
  <si>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</si>
  <si>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</si>
  <si>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</si>
  <si>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</si>
  <si>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</si>
  <si>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</si>
  <si>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</si>
  <si>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</si>
  <si>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</si>
  <si>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</si>
  <si>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</si>
  <si>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</si>
  <si>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</si>
  <si>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</si>
  <si>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</si>
  <si>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</si>
  <si>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</si>
  <si>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</si>
  <si>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</si>
  <si>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</si>
  <si>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</si>
  <si>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</si>
  <si>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</si>
  <si>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</si>
  <si>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</si>
  <si>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</si>
  <si>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</si>
  <si>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</si>
  <si>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</si>
  <si>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</si>
  <si>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</si>
  <si>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</si>
  <si>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</si>
  <si>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</si>
  <si>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</si>
  <si>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</si>
  <si>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</si>
  <si>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</si>
  <si>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</si>
  <si>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</si>
  <si>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</si>
  <si>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</si>
  <si>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</si>
  <si>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</si>
  <si>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</si>
  <si>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</si>
  <si>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</si>
  <si>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</si>
  <si>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</si>
  <si>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</si>
  <si>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</si>
  <si>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</si>
  <si>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</si>
  <si>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</si>
  <si>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</si>
  <si>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</si>
  <si>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</si>
  <si>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</si>
  <si>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</si>
  <si>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</si>
  <si>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</si>
  <si>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</si>
  <si>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</si>
  <si>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</si>
  <si>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</si>
  <si>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</si>
  <si>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</si>
  <si>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</si>
  <si>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</si>
  <si>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</si>
  <si>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</si>
  <si>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</si>
  <si>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</si>
  <si>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</si>
  <si>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</si>
  <si>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</si>
  <si>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</si>
  <si>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</si>
  <si>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</si>
  <si>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</si>
  <si>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</si>
  <si>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</si>
  <si>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</si>
  <si>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</si>
  <si>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</si>
  <si>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</si>
  <si>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</si>
  <si>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</si>
  <si>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</si>
  <si>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</si>
  <si>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</si>
  <si>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</si>
  <si>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</si>
  <si>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</si>
  <si>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</si>
  <si>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</si>
  <si>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</si>
  <si>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</si>
  <si>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</si>
  <si>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</si>
  <si>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</si>
  <si>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</si>
  <si>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</si>
  <si>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</si>
  <si>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</si>
  <si>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</si>
  <si>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</si>
  <si>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</si>
  <si>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</si>
  <si>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</si>
  <si>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</si>
  <si>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</si>
  <si>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</si>
  <si>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</si>
  <si>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</si>
  <si>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</si>
  <si>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</si>
  <si>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</si>
  <si>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</si>
  <si>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</si>
  <si>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</si>
  <si>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</si>
  <si>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</si>
  <si>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</si>
  <si>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</si>
  <si>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</si>
  <si>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</si>
  <si>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</si>
  <si>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</si>
  <si>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</si>
  <si>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</si>
  <si>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</si>
  <si>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</si>
  <si>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</si>
  <si>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</si>
  <si>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</si>
  <si>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</si>
  <si>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</si>
  <si>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</si>
  <si>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</si>
  <si>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</si>
  <si>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</si>
  <si>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</si>
  <si>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</si>
  <si>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</si>
  <si>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</si>
  <si>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</si>
  <si>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</si>
  <si>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</si>
  <si>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</si>
  <si>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</si>
  <si>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</si>
  <si>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</si>
  <si>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</si>
  <si>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</si>
  <si>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</si>
  <si>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</si>
  <si>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</si>
  <si>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</si>
  <si>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</si>
  <si>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</si>
  <si>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</si>
  <si>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</si>
  <si>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</si>
  <si>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</si>
  <si>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</si>
  <si>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</si>
  <si>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</si>
  <si>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</si>
  <si>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</si>
  <si>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</si>
  <si>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</si>
  <si>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</si>
  <si>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</si>
  <si>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</si>
  <si>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</si>
  <si>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</si>
  <si>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</si>
  <si>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</si>
  <si>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</si>
  <si>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</si>
  <si>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</si>
  <si>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</si>
  <si>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</si>
  <si>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</si>
  <si>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</si>
  <si>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</si>
  <si>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</si>
  <si>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</si>
  <si>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</si>
  <si>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</si>
  <si>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</si>
  <si>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</si>
  <si>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</si>
  <si>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</si>
  <si>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</si>
  <si>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</si>
  <si>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</si>
  <si>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</si>
  <si>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</si>
  <si>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</si>
  <si>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</si>
  <si>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</si>
  <si>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</si>
  <si>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</si>
  <si>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</si>
  <si>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</si>
  <si>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</si>
  <si>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</si>
  <si>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</si>
  <si>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</si>
  <si>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</si>
  <si>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</si>
  <si>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</si>
  <si>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</si>
  <si>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</si>
  <si>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</si>
  <si>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</si>
  <si>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</si>
  <si>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</si>
  <si>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</si>
  <si>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</si>
  <si>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</si>
  <si>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</si>
  <si>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</si>
  <si>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</si>
  <si>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</si>
  <si>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</si>
  <si>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</si>
  <si>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</si>
  <si>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</si>
  <si>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</si>
  <si>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</si>
  <si>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</si>
  <si>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</si>
  <si>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</si>
  <si>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</si>
  <si>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</si>
  <si>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</si>
  <si>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</si>
  <si>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</si>
  <si>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</si>
  <si>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</si>
  <si>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</si>
  <si>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</si>
  <si>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</si>
  <si>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</si>
  <si>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</si>
  <si>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</si>
  <si>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</si>
  <si>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</si>
  <si>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</si>
  <si>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</si>
  <si>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</si>
  <si>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</si>
  <si>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</si>
  <si>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</si>
  <si>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</si>
  <si>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</si>
  <si>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</si>
  <si>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</si>
  <si>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</si>
  <si>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</si>
  <si>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</si>
  <si>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</si>
  <si>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</si>
  <si>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</si>
  <si>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</si>
  <si>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</si>
  <si>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</si>
  <si>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</si>
  <si>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</si>
  <si>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</si>
  <si>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</si>
  <si>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</si>
  <si>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</si>
  <si>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</si>
  <si>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</si>
  <si>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</si>
  <si>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</si>
  <si>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</si>
  <si>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</si>
  <si>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</si>
  <si>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</si>
  <si>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</si>
  <si>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</si>
  <si>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</si>
  <si>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</si>
  <si>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</si>
  <si>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</si>
  <si>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</si>
  <si>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</si>
  <si>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</si>
  <si>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</si>
  <si>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</si>
  <si>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</si>
  <si>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</si>
  <si>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</si>
  <si>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</si>
  <si>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</si>
  <si>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</si>
  <si>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</si>
  <si>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</si>
  <si>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</si>
  <si>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</si>
  <si>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</si>
  <si>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</si>
  <si>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</si>
  <si>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</si>
  <si>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</si>
  <si>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</si>
  <si>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</si>
  <si>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</si>
  <si>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</si>
  <si>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</si>
  <si>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</si>
  <si>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</si>
  <si>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</si>
  <si>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</si>
  <si>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</si>
  <si>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</si>
  <si>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</si>
  <si>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</si>
  <si>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</si>
  <si>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</si>
  <si>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</si>
  <si>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</si>
  <si>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</si>
  <si>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</si>
  <si>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</si>
  <si>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</si>
  <si>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</si>
  <si>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</si>
  <si>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</si>
  <si>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</si>
  <si>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</si>
  <si>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</si>
  <si>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</si>
  <si>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</si>
  <si>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</si>
  <si>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</si>
  <si>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</si>
  <si>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</si>
  <si>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</si>
  <si>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</si>
  <si>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</si>
  <si>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</si>
  <si>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</si>
  <si>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</si>
  <si>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</si>
  <si>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</si>
  <si>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</si>
  <si>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</si>
  <si>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</si>
  <si>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</si>
  <si>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</si>
  <si>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</si>
  <si>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</si>
  <si>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</si>
  <si>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</si>
  <si>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</si>
  <si>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</si>
  <si>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</si>
  <si>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</si>
  <si>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</si>
  <si>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</si>
  <si>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</si>
  <si>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</si>
  <si>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</si>
  <si>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</si>
  <si>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</si>
  <si>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</si>
  <si>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</si>
  <si>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</si>
  <si>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</si>
  <si>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</si>
  <si>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</si>
  <si>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</si>
  <si>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</si>
  <si>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</si>
  <si>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</si>
  <si>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</si>
  <si>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</si>
  <si>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</si>
  <si>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</si>
  <si>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</si>
  <si>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</si>
  <si>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</si>
  <si>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</si>
  <si>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</si>
  <si>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</si>
  <si>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</si>
  <si>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</si>
  <si>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</si>
  <si>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</si>
  <si>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</si>
  <si>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</si>
  <si>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</si>
  <si>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</si>
  <si>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</si>
  <si>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</si>
  <si>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</si>
  <si>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</si>
  <si>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</si>
  <si>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</si>
  <si>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</si>
  <si>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</si>
  <si>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</si>
  <si>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</si>
  <si>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</si>
  <si>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</si>
  <si>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</si>
  <si>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</si>
  <si>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</si>
  <si>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</si>
  <si>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</si>
  <si>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</si>
  <si>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</si>
  <si>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</si>
  <si>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</si>
  <si>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</si>
  <si>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</si>
  <si>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</si>
  <si>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</si>
  <si>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</si>
  <si>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</si>
  <si>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</si>
  <si>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</si>
  <si>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</si>
  <si>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</si>
  <si>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</si>
  <si>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</si>
  <si>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</si>
  <si>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</si>
  <si>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</si>
  <si>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</si>
  <si>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</si>
  <si>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</si>
  <si>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</si>
  <si>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</si>
  <si>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</si>
  <si>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</si>
  <si>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</si>
  <si>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</si>
  <si>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</si>
  <si>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</si>
  <si>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</si>
  <si>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</si>
  <si>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</si>
  <si>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</si>
  <si>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</si>
  <si>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</si>
  <si>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</si>
  <si>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</si>
  <si>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</si>
  <si>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</si>
  <si>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</si>
  <si>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</si>
  <si>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</si>
  <si>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</si>
  <si>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</si>
  <si>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</si>
  <si>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</si>
  <si>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</si>
  <si>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</si>
  <si>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</si>
  <si>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</si>
  <si>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</si>
  <si>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</si>
  <si>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</si>
  <si>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</si>
  <si>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</si>
  <si>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</si>
  <si>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</si>
  <si>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</si>
  <si>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</si>
  <si>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</si>
  <si>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</si>
  <si>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</si>
  <si>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</si>
  <si>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</si>
  <si>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</si>
  <si>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</si>
  <si>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</si>
  <si>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</si>
  <si>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</si>
  <si>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</si>
  <si>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</si>
  <si>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</si>
  <si>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</si>
  <si>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</si>
  <si>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</si>
  <si>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</si>
  <si>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</si>
  <si>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</si>
  <si>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</si>
  <si>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</si>
  <si>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</si>
  <si>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</si>
  <si>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</si>
  <si>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</si>
  <si>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</si>
  <si>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</si>
  <si>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</si>
  <si>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</si>
  <si>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</si>
  <si>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</si>
  <si>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</si>
  <si>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</si>
  <si>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</si>
  <si>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</si>
  <si>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</si>
  <si>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</si>
  <si>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</si>
  <si>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</si>
  <si>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</si>
  <si>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</si>
  <si>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</si>
  <si>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</si>
  <si>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</si>
  <si>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</si>
  <si>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</si>
  <si>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</si>
  <si>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</si>
  <si>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</si>
  <si>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</si>
  <si>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</si>
  <si>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</si>
  <si>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</si>
  <si>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</si>
  <si>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</si>
  <si>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</si>
  <si>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</si>
  <si>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</si>
  <si>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</si>
  <si>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</si>
  <si>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</si>
  <si>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</si>
  <si>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</si>
  <si>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</si>
  <si>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</si>
  <si>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</si>
  <si>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</si>
  <si>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</si>
  <si>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</si>
  <si>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</si>
  <si>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</si>
  <si>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</si>
  <si>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</si>
  <si>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</si>
  <si>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</si>
  <si>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</si>
  <si>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</si>
  <si>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</si>
  <si>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</si>
  <si>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</si>
  <si>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</si>
  <si>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</si>
  <si>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</si>
  <si>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</si>
  <si>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</si>
  <si>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</si>
  <si>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</si>
  <si>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</si>
  <si>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</si>
  <si>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</si>
  <si>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</si>
  <si>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</si>
  <si>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</si>
  <si>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</si>
  <si>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</si>
  <si>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</si>
  <si>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</si>
  <si>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</si>
  <si>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</si>
  <si>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</si>
  <si>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</si>
  <si>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</si>
  <si>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</si>
  <si>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</si>
  <si>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</si>
  <si>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</si>
  <si>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</si>
  <si>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</si>
  <si>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</si>
  <si>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</si>
  <si>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</si>
  <si>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</si>
  <si>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</si>
  <si>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</si>
  <si>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</si>
  <si>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</si>
  <si>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</si>
  <si>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</si>
  <si>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</si>
  <si>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</si>
  <si>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</si>
  <si>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</si>
  <si>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</si>
  <si>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</si>
  <si>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</si>
  <si>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</si>
  <si>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</si>
  <si>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</si>
  <si>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</si>
  <si>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</si>
  <si>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</si>
  <si>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</si>
  <si>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</si>
  <si>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</si>
  <si>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</si>
  <si>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</si>
  <si>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</si>
  <si>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</si>
  <si>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</si>
  <si>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</si>
  <si>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</si>
  <si>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</si>
  <si>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</si>
  <si>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</si>
  <si>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</si>
  <si>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</si>
  <si>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</si>
  <si>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</si>
  <si>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</si>
  <si>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</si>
  <si>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</si>
  <si>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</si>
  <si>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</si>
  <si>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</si>
  <si>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</si>
  <si>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</si>
  <si>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</si>
  <si>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</si>
  <si>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</si>
  <si>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</si>
  <si>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</si>
  <si>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</si>
  <si>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</si>
  <si>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</si>
  <si>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</si>
  <si>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</si>
  <si>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</si>
  <si>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</si>
  <si>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</si>
  <si>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</si>
  <si>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</si>
  <si>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</si>
  <si>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</si>
  <si>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</si>
  <si>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</si>
  <si>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</si>
  <si>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</si>
  <si>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</si>
  <si>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</si>
  <si>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</si>
  <si>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</si>
  <si>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</si>
  <si>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</si>
  <si>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</si>
  <si>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</si>
  <si>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</si>
  <si>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</si>
  <si>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</si>
  <si>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</si>
  <si>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</si>
  <si>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</si>
  <si>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</si>
  <si>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</si>
  <si>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</si>
  <si>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</si>
  <si>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</si>
  <si>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</si>
  <si>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</si>
  <si>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</si>
  <si>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</si>
  <si>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</si>
  <si>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</si>
  <si>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</si>
  <si>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</si>
  <si>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</si>
  <si>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</si>
  <si>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</si>
  <si>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</si>
  <si>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</si>
  <si>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</si>
  <si>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</si>
  <si>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</si>
  <si>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</si>
  <si>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</si>
  <si>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</si>
  <si>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</si>
  <si>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</si>
  <si>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</si>
  <si>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</si>
  <si>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</si>
  <si>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</si>
  <si>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</si>
  <si>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</si>
  <si>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</si>
  <si>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</si>
  <si>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</si>
  <si>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</si>
  <si>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</si>
  <si>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</si>
  <si>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</si>
  <si>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</si>
  <si>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</si>
  <si>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</si>
  <si>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</si>
  <si>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</si>
  <si>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</si>
  <si>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</si>
  <si>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</si>
  <si>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</si>
  <si>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</si>
  <si>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</si>
  <si>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</si>
  <si>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</si>
  <si>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</si>
  <si>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</si>
  <si>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</si>
  <si>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</si>
  <si>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</si>
  <si>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</si>
  <si>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</si>
  <si>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</si>
  <si>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</si>
  <si>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</si>
  <si>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</si>
  <si>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</si>
  <si>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</si>
  <si>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</si>
  <si>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</si>
  <si>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</si>
  <si>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</si>
  <si>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</si>
  <si>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</si>
  <si>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</si>
  <si>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</si>
  <si>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</si>
  <si>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</si>
  <si>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</si>
  <si>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</si>
  <si>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</si>
  <si>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</si>
  <si>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</si>
  <si>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</si>
  <si>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</si>
  <si>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</si>
  <si>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</si>
  <si>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</si>
  <si>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</si>
  <si>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</si>
  <si>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</si>
  <si>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</si>
  <si>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</si>
  <si>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</si>
  <si>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</si>
  <si>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</si>
  <si>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</si>
  <si>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</si>
  <si>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</si>
  <si>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</si>
  <si>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</si>
  <si>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</si>
  <si>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</si>
  <si>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</si>
  <si>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</si>
  <si>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</si>
  <si>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</si>
  <si>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</si>
  <si>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</si>
  <si>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</si>
  <si>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</si>
  <si>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</si>
  <si>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</si>
  <si>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</si>
  <si>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</si>
  <si>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</si>
  <si>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</si>
  <si>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</si>
  <si>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</si>
  <si>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</si>
  <si>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</si>
  <si>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</si>
  <si>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</si>
  <si>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</si>
  <si>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</si>
  <si>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</si>
  <si>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</si>
  <si>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</si>
  <si>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</si>
  <si>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</si>
  <si>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</si>
  <si>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</si>
  <si>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</si>
  <si>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</si>
  <si>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</si>
  <si>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</si>
  <si>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</si>
  <si>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</si>
  <si>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</si>
  <si>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</si>
  <si>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</si>
  <si>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</si>
  <si>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</si>
  <si>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</si>
  <si>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</si>
  <si>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</si>
  <si>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</si>
  <si>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</si>
  <si>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</si>
  <si>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</si>
  <si>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</si>
  <si>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</si>
  <si>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</si>
  <si>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</si>
  <si>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</si>
  <si>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</si>
  <si>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</si>
  <si>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</si>
  <si>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</si>
  <si>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</si>
  <si>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</si>
  <si>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</si>
  <si>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</si>
  <si>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</si>
  <si>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</si>
  <si>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</si>
  <si>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</si>
  <si>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</si>
  <si>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</si>
  <si>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</si>
  <si>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</si>
  <si>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</si>
  <si>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</si>
  <si>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</si>
  <si>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</si>
  <si>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</si>
  <si>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</si>
  <si>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</si>
  <si>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</si>
  <si>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</si>
  <si>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</si>
  <si>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</si>
  <si>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</si>
  <si>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</si>
  <si>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</si>
  <si>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</si>
  <si>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</si>
  <si>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</si>
  <si>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</si>
  <si>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</si>
  <si>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</si>
  <si>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</si>
  <si>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</si>
  <si>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</si>
  <si>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</si>
  <si>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</si>
  <si>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</si>
  <si>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</si>
  <si>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</si>
  <si>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</si>
  <si>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</si>
  <si>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</si>
  <si>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</si>
  <si>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</si>
  <si>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</si>
  <si>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</si>
  <si>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</si>
  <si>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</si>
  <si>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</si>
  <si>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</si>
  <si>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</si>
  <si>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</si>
  <si>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</si>
  <si>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</si>
  <si>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</si>
  <si>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</si>
  <si>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</si>
  <si>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</si>
  <si>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</si>
  <si>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</si>
  <si>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</si>
  <si>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</si>
  <si>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</si>
  <si>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</si>
  <si>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</si>
  <si>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</si>
  <si>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</si>
  <si>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</si>
  <si>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</si>
  <si>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</si>
  <si>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</si>
  <si>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</si>
  <si>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</si>
  <si>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</si>
  <si>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</si>
  <si>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</si>
  <si>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</si>
  <si>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</si>
  <si>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</si>
  <si>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</si>
  <si>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</si>
  <si>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</si>
  <si>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</si>
  <si>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</si>
  <si>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</si>
  <si>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</si>
  <si>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</si>
  <si>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</si>
  <si>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</si>
  <si>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</si>
  <si>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</si>
  <si>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</si>
  <si>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</si>
  <si>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</si>
  <si>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</si>
  <si>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</si>
  <si>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</si>
  <si>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</si>
  <si>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</si>
  <si>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</si>
  <si>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</si>
  <si>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</si>
  <si>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</si>
  <si>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</si>
  <si>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</si>
  <si>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</si>
  <si>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</si>
  <si>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</si>
  <si>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</si>
  <si>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</si>
  <si>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</si>
  <si>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</si>
  <si>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</si>
  <si>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</si>
  <si>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</si>
  <si>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</si>
  <si>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</si>
  <si>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</si>
  <si>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</si>
  <si>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</si>
  <si>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</si>
  <si>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</si>
  <si>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</si>
  <si>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</si>
  <si>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</si>
  <si>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</si>
  <si>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</si>
  <si>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</si>
  <si>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</si>
  <si>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</si>
  <si>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</si>
  <si>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</si>
  <si>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</si>
  <si>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</si>
  <si>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</si>
  <si>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</si>
  <si>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</si>
  <si>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</si>
  <si>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</si>
  <si>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</si>
  <si>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</si>
  <si>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</si>
  <si>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</si>
  <si>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</si>
  <si>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</si>
  <si>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</si>
  <si>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</si>
  <si>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</si>
  <si>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</si>
  <si>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</si>
  <si>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</si>
  <si>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</si>
  <si>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</si>
  <si>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</si>
  <si>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</si>
  <si>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</si>
  <si>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</si>
  <si>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</si>
  <si>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</si>
  <si>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</si>
  <si>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</si>
  <si>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</si>
  <si>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</si>
  <si>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</si>
  <si>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</si>
  <si>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</si>
  <si>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</si>
  <si>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</si>
  <si>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</si>
  <si>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</si>
  <si>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</si>
  <si>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</si>
  <si>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</si>
  <si>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</si>
  <si>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</si>
  <si>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</si>
  <si>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</si>
  <si>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</si>
  <si>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</si>
  <si>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</si>
  <si>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</si>
  <si>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</si>
  <si>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</si>
  <si>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</si>
  <si>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</si>
  <si>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</si>
  <si>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</si>
  <si>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</si>
  <si>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</si>
  <si>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</si>
  <si>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</si>
  <si>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</si>
  <si>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</si>
  <si>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</si>
  <si>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</si>
  <si>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</si>
  <si>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</si>
  <si>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</si>
  <si>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</si>
  <si>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</si>
  <si>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</si>
  <si>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</si>
  <si>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</si>
  <si>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</si>
  <si>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</si>
  <si>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</si>
  <si>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</si>
  <si>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</si>
  <si>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</si>
  <si>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</si>
  <si>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</si>
  <si>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</si>
  <si>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</si>
  <si>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</si>
  <si>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</si>
  <si>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</si>
  <si>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</si>
  <si>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</si>
  <si>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</si>
  <si>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</si>
  <si>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</si>
  <si>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</si>
  <si>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</si>
  <si>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</si>
  <si>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</si>
  <si>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</si>
  <si>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</si>
  <si>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</si>
  <si>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</si>
  <si>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</si>
  <si>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</si>
  <si>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</si>
  <si>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</si>
  <si>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</si>
  <si>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</si>
  <si>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</si>
  <si>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</si>
  <si>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</si>
  <si>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</si>
  <si>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</si>
  <si>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</si>
  <si>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</si>
  <si>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</si>
  <si>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</si>
  <si>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</si>
  <si>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</si>
  <si>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</si>
  <si>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</si>
  <si>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</si>
  <si>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</si>
  <si>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</si>
  <si>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</si>
  <si>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</si>
  <si>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</si>
  <si>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</si>
  <si>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</si>
  <si>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</si>
  <si>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</si>
  <si>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</si>
  <si>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</si>
  <si>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</si>
  <si>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</si>
  <si>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</si>
  <si>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</si>
  <si>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</si>
  <si>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</si>
  <si>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</si>
  <si>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</si>
  <si>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</si>
  <si>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</si>
  <si>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</si>
  <si>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</si>
  <si>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</si>
  <si>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</si>
  <si>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</si>
  <si>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</si>
  <si>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</si>
  <si>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</si>
  <si>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</si>
  <si>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</si>
  <si>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</si>
  <si>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</si>
  <si>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</si>
  <si>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</si>
  <si>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</si>
  <si>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</si>
  <si>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</si>
  <si>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</si>
  <si>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</si>
  <si>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</si>
  <si>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</si>
  <si>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</si>
  <si>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</si>
  <si>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</si>
  <si>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</si>
  <si>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</si>
  <si>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</si>
  <si>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</si>
  <si>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</si>
  <si>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</si>
  <si>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</si>
  <si>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</si>
  <si>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</si>
  <si>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</si>
  <si>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</si>
  <si>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</si>
  <si>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</si>
  <si>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</si>
  <si>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</si>
  <si>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</si>
  <si>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</si>
  <si>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</si>
  <si>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</si>
  <si>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</si>
  <si>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</si>
  <si>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</si>
  <si>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</si>
  <si>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</si>
  <si>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</si>
  <si>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</si>
  <si>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</si>
  <si>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</si>
  <si>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</si>
  <si>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</si>
  <si>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</si>
  <si>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</si>
  <si>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</si>
  <si>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</si>
  <si>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</si>
  <si>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</si>
  <si>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</si>
  <si>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</si>
  <si>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</si>
  <si>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</si>
  <si>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</si>
  <si>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</si>
  <si>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</si>
  <si>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</si>
  <si>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</si>
  <si>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</si>
  <si>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</si>
  <si>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</si>
  <si>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</si>
  <si>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</si>
  <si>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</si>
  <si>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</si>
  <si>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</si>
  <si>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</si>
  <si>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</si>
  <si>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</si>
  <si>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</si>
  <si>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</si>
  <si>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</si>
  <si>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</si>
  <si>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</si>
  <si>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</si>
  <si>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</si>
  <si>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</si>
  <si>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</si>
  <si>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</si>
  <si>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</si>
  <si>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</si>
  <si>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</si>
  <si>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</si>
  <si>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</si>
  <si>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</si>
  <si>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</si>
  <si>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</si>
  <si>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</si>
  <si>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</si>
  <si>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</si>
  <si>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</si>
  <si>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</si>
  <si>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</si>
  <si>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</si>
  <si>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</si>
  <si>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</si>
  <si>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</si>
  <si>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</si>
  <si>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</si>
  <si>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</si>
  <si>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</si>
  <si>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</si>
  <si>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</si>
  <si>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</si>
  <si>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</si>
  <si>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</si>
  <si>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</si>
  <si>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</si>
  <si>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</si>
  <si>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</si>
  <si>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</si>
  <si>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</si>
  <si>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</si>
  <si>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</si>
  <si>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</si>
  <si>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</si>
  <si>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</si>
  <si>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</si>
  <si>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</si>
  <si>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</si>
  <si>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</si>
  <si>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</si>
  <si>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</si>
  <si>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</si>
  <si>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</si>
  <si>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</si>
  <si>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</si>
  <si>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</si>
  <si>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</si>
  <si>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</si>
  <si>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</si>
  <si>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</si>
  <si>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</si>
  <si>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</si>
  <si>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</si>
  <si>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</si>
  <si>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</si>
  <si>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</si>
  <si>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</si>
  <si>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</si>
  <si>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</si>
  <si>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</si>
  <si>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</si>
  <si>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</si>
  <si>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</si>
  <si>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</si>
  <si>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</si>
  <si>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</si>
  <si>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</si>
  <si>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</si>
  <si>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</si>
  <si>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</si>
  <si>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</si>
  <si>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</si>
  <si>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</si>
  <si>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</si>
  <si>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</si>
  <si>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</si>
  <si>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</si>
  <si>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</si>
  <si>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</si>
  <si>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</si>
  <si>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</si>
  <si>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</si>
  <si>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</si>
  <si>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</si>
  <si>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</si>
  <si>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</si>
  <si>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</si>
  <si>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</si>
  <si>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</si>
  <si>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</si>
  <si>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</si>
  <si>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</si>
  <si>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</si>
  <si>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</si>
  <si>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</si>
  <si>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</si>
  <si>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</si>
  <si>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</si>
  <si>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</si>
  <si>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</si>
  <si>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</si>
  <si>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</si>
  <si>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</si>
  <si>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</si>
  <si>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</si>
  <si>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</si>
  <si>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</si>
  <si>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</si>
  <si>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</si>
  <si>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</si>
  <si>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</si>
  <si>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</si>
  <si>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</si>
  <si>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</si>
  <si>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</si>
  <si>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</si>
  <si>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</si>
  <si>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</si>
  <si>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</si>
  <si>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</si>
  <si>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</si>
  <si>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</si>
  <si>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</si>
  <si>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</si>
  <si>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</si>
  <si>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</si>
  <si>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</si>
  <si>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</si>
  <si>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</si>
  <si>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</si>
  <si>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</si>
  <si>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</si>
  <si>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</si>
  <si>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</si>
  <si>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</si>
  <si>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</si>
  <si>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</si>
  <si>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</si>
  <si>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</si>
  <si>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</si>
  <si>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</si>
  <si>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</si>
  <si>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</si>
  <si>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</si>
  <si>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</si>
  <si>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</si>
  <si>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</si>
  <si>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</si>
  <si>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</si>
  <si>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</si>
  <si>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</si>
  <si>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</si>
  <si>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</si>
  <si>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</si>
  <si>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</si>
  <si>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</si>
  <si>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</si>
  <si>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</si>
  <si>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</si>
  <si>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</si>
  <si>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</si>
  <si>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</si>
  <si>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</si>
  <si>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</si>
  <si>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</si>
  <si>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</si>
  <si>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</si>
  <si>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</si>
  <si>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</si>
  <si>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</si>
  <si>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</si>
  <si>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</si>
  <si>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</si>
  <si>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</si>
  <si>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</si>
  <si>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</si>
  <si>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</si>
  <si>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</si>
  <si>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</si>
  <si>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</si>
  <si>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</si>
  <si>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</si>
  <si>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</si>
  <si>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</si>
  <si>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</si>
  <si>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</si>
  <si>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</si>
  <si>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</si>
  <si>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</si>
  <si>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</si>
  <si>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</si>
  <si>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</si>
  <si>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</si>
  <si>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</si>
  <si>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</si>
  <si>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</si>
  <si>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</si>
  <si>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</si>
  <si>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</si>
  <si>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</si>
  <si>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</si>
  <si>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</si>
  <si>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</si>
  <si>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</si>
  <si>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</si>
  <si>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</si>
  <si>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</si>
  <si>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</si>
  <si>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</si>
  <si>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</si>
  <si>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</si>
  <si>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</si>
  <si>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</si>
  <si>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</si>
  <si>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</si>
  <si>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</si>
  <si>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</si>
  <si>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</si>
  <si>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</si>
  <si>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</si>
  <si>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</si>
  <si>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</si>
  <si>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</si>
  <si>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</si>
  <si>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</si>
  <si>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</si>
  <si>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</si>
  <si>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</si>
  <si>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</si>
  <si>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</si>
  <si>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</si>
  <si>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</si>
  <si>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</si>
  <si>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</si>
  <si>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</si>
  <si>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</si>
  <si>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</si>
  <si>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</si>
  <si>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</si>
  <si>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</si>
  <si>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</si>
  <si>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</si>
  <si>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</si>
  <si>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</si>
  <si>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</si>
  <si>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</si>
  <si>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</si>
  <si>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</si>
  <si>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</si>
  <si>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</si>
  <si>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</si>
  <si>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</si>
  <si>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</si>
  <si>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</si>
  <si>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</si>
  <si>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</si>
  <si>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</si>
  <si>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</si>
  <si>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</si>
  <si>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</si>
  <si>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</si>
  <si>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</si>
  <si>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</si>
  <si>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</si>
  <si>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</si>
  <si>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</si>
  <si>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</si>
  <si>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</si>
  <si>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</si>
  <si>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</si>
  <si>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</si>
  <si>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</si>
  <si>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</si>
  <si>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</si>
  <si>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</si>
  <si>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</si>
  <si>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</si>
  <si>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</si>
  <si>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</si>
  <si>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</si>
  <si>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</si>
  <si>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</si>
  <si>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</si>
  <si>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</si>
  <si>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</si>
  <si>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</si>
  <si>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</si>
  <si>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</si>
  <si>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</si>
  <si>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</si>
  <si>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</si>
  <si>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</si>
  <si>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</si>
  <si>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</si>
  <si>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</si>
  <si>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</si>
  <si>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</si>
  <si>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</si>
  <si>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</si>
  <si>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</si>
  <si>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</si>
  <si>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</si>
  <si>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</si>
  <si>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</si>
  <si>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</si>
  <si>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</si>
  <si>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</si>
  <si>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</si>
  <si>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</si>
  <si>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</si>
  <si>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</si>
  <si>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</si>
  <si>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</si>
  <si>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</si>
  <si>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</si>
  <si>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</si>
  <si>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</si>
  <si>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</si>
  <si>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</si>
  <si>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</si>
  <si>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</si>
  <si>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</si>
  <si>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</si>
  <si>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</si>
  <si>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</si>
  <si>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</si>
  <si>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</si>
  <si>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</si>
  <si>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</si>
  <si>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</si>
  <si>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</si>
  <si>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</si>
  <si>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</si>
  <si>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</si>
  <si>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</si>
  <si>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</si>
  <si>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</si>
  <si>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</si>
  <si>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</si>
  <si>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</si>
  <si>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</si>
  <si>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</si>
  <si>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</si>
  <si>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</si>
  <si>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</si>
  <si>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</si>
  <si>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</si>
  <si>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</si>
  <si>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</si>
  <si>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</si>
  <si>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</si>
  <si>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</si>
  <si>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</si>
  <si>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</si>
  <si>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</si>
  <si>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</si>
  <si>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</si>
  <si>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</si>
  <si>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</si>
  <si>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</si>
  <si>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</si>
  <si>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</si>
  <si>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</si>
  <si>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</si>
  <si>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</si>
  <si>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</si>
  <si>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</si>
  <si>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</si>
  <si>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</si>
  <si>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</si>
  <si>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</si>
  <si>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</si>
  <si>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</si>
  <si>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</si>
  <si>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</si>
  <si>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</si>
  <si>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</si>
  <si>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</si>
  <si>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</si>
  <si>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</si>
  <si>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</si>
  <si>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</si>
  <si>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</si>
  <si>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</si>
  <si>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</si>
  <si>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</si>
  <si>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</si>
  <si>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</si>
  <si>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</si>
  <si>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</si>
  <si>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</si>
  <si>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</si>
  <si>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</si>
  <si>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</si>
  <si>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</si>
  <si>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</si>
  <si>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</si>
  <si>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</si>
  <si>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</si>
  <si>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</si>
  <si>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</si>
  <si>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</si>
  <si>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</si>
  <si>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</si>
  <si>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</si>
  <si>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</si>
  <si>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</si>
  <si>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</si>
  <si>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</si>
  <si>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</si>
  <si>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</si>
  <si>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</si>
  <si>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</si>
  <si>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</si>
  <si>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</si>
  <si>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</si>
  <si>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</si>
  <si>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</si>
  <si>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</si>
  <si>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</si>
  <si>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</si>
  <si>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</si>
  <si>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</si>
  <si>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</si>
  <si>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</si>
  <si>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</si>
  <si>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</si>
  <si>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</si>
  <si>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</si>
  <si>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</si>
  <si>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</si>
  <si>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</si>
  <si>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</si>
  <si>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</si>
  <si>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</si>
  <si>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</si>
  <si>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</si>
  <si>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</si>
  <si>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</si>
  <si>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</si>
  <si>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</si>
  <si>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</si>
  <si>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</si>
  <si>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</si>
  <si>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</si>
  <si>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</si>
  <si>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</si>
  <si>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</si>
  <si>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</si>
  <si>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</si>
  <si>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</si>
  <si>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</si>
  <si>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</si>
  <si>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</si>
  <si>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</si>
  <si>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</si>
  <si>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</si>
  <si>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</si>
  <si>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</si>
  <si>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</si>
  <si>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</si>
  <si>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</si>
  <si>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</si>
  <si>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</si>
  <si>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</si>
  <si>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</si>
  <si>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</si>
  <si>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</si>
  <si>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</si>
  <si>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</si>
  <si>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</si>
  <si>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</si>
  <si>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</si>
  <si>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</si>
  <si>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</si>
  <si>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</si>
  <si>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</si>
  <si>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</si>
  <si>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</si>
  <si>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</si>
  <si>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</si>
  <si>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</si>
  <si>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</si>
  <si>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</si>
  <si>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</si>
  <si>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</si>
  <si>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</si>
  <si>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</si>
  <si>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</si>
  <si>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</si>
  <si>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</si>
  <si>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</si>
  <si>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</si>
  <si>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</si>
  <si>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</si>
  <si>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</si>
  <si>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</si>
  <si>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</si>
  <si>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</si>
  <si>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</si>
  <si>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</si>
  <si>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</si>
  <si>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</si>
  <si>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</si>
  <si>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</si>
  <si>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</si>
  <si>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</si>
  <si>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</si>
  <si>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</si>
  <si>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</si>
  <si>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</si>
  <si>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</si>
  <si>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</si>
  <si>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</si>
  <si>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</si>
  <si>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</si>
  <si>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</si>
  <si>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</si>
  <si>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</si>
  <si>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</si>
  <si>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</si>
  <si>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</si>
  <si>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</si>
  <si>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</si>
  <si>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</si>
  <si>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</si>
  <si>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</si>
  <si>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</si>
  <si>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</si>
  <si>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</si>
  <si>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</si>
  <si>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</si>
  <si>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</si>
  <si>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</si>
  <si>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</si>
  <si>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</si>
  <si>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</si>
  <si>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</si>
  <si>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</si>
  <si>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</si>
  <si>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</si>
  <si>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</si>
  <si>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</si>
  <si>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</si>
  <si>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</si>
  <si>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</si>
  <si>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</si>
  <si>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</si>
  <si>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</si>
  <si>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</si>
  <si>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</si>
  <si>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</si>
  <si>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</si>
  <si>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</si>
  <si>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</si>
  <si>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</si>
  <si>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</si>
  <si>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</si>
  <si>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</si>
  <si>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</si>
  <si>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</si>
  <si>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</si>
  <si>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</si>
  <si>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</si>
  <si>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</si>
  <si>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</si>
  <si>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</si>
  <si>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</si>
  <si>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</si>
  <si>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</si>
  <si>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</si>
  <si>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</si>
  <si>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</si>
  <si>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</si>
  <si>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</si>
  <si>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</si>
  <si>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</si>
  <si>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</si>
  <si>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</si>
  <si>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</si>
  <si>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</si>
  <si>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</si>
  <si>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</si>
  <si>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</si>
  <si>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</si>
  <si>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</si>
  <si>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</si>
  <si>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</si>
  <si>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</si>
  <si>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</si>
  <si>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</si>
  <si>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</si>
  <si>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</si>
  <si>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</si>
  <si>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</si>
  <si>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</si>
  <si>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</si>
  <si>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</si>
  <si>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</si>
  <si>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</si>
  <si>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</si>
  <si>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</si>
  <si>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</si>
  <si>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</si>
  <si>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</si>
  <si>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</si>
  <si>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</si>
  <si>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</si>
  <si>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</si>
  <si>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</si>
  <si>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</si>
  <si>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</si>
  <si>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</si>
  <si>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</si>
  <si>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</si>
  <si>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</si>
  <si>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</si>
  <si>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</si>
  <si>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</si>
  <si>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</si>
  <si>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</si>
  <si>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</si>
  <si>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</si>
  <si>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</si>
  <si>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</si>
  <si>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</si>
  <si>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</si>
  <si>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</si>
  <si>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</si>
  <si>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</si>
  <si>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</si>
  <si>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</si>
  <si>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</si>
  <si>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</si>
  <si>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</si>
  <si>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</si>
  <si>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</si>
  <si>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</si>
  <si>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</si>
  <si>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</si>
  <si>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</si>
  <si>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</si>
  <si>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</si>
  <si>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</si>
  <si>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</si>
  <si>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</si>
  <si>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</si>
  <si>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</si>
  <si>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</si>
  <si>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</si>
  <si>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</si>
  <si>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</si>
  <si>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</si>
  <si>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</si>
  <si>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</si>
  <si>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</si>
  <si>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</si>
  <si>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</si>
  <si>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</si>
  <si>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</si>
  <si>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</si>
  <si>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</si>
  <si>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</si>
  <si>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</si>
  <si>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</si>
  <si>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</si>
  <si>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</si>
  <si>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</si>
  <si>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</si>
  <si>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</si>
  <si>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</si>
  <si>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</si>
  <si>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</si>
  <si>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</si>
  <si>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</si>
  <si>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</si>
  <si>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</si>
  <si>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</si>
  <si>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</si>
  <si>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</si>
  <si>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</si>
  <si>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</si>
  <si>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</si>
  <si>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</si>
  <si>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</si>
  <si>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</si>
  <si>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</si>
  <si>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</si>
  <si>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</si>
  <si>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</si>
  <si>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</si>
  <si>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</si>
  <si>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</si>
  <si>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</si>
  <si>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</si>
  <si>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</si>
  <si>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</si>
  <si>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</si>
  <si>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</si>
  <si>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</si>
  <si>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</si>
  <si>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</si>
  <si>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</si>
  <si>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</si>
  <si>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</si>
  <si>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</si>
  <si>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</si>
  <si>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</si>
  <si>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</si>
  <si>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</si>
  <si>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</si>
  <si>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</si>
  <si>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</si>
  <si>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</si>
  <si>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</si>
  <si>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</si>
  <si>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</si>
  <si>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</si>
  <si>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</si>
  <si>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</si>
  <si>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</si>
  <si>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</si>
  <si>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</si>
  <si>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</si>
  <si>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</si>
  <si>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</si>
  <si>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</si>
  <si>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</si>
  <si>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</si>
  <si>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</si>
  <si>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</si>
  <si>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</si>
  <si>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</si>
  <si>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</si>
  <si>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</si>
  <si>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</si>
  <si>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</si>
  <si>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</si>
  <si>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</si>
  <si>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</si>
  <si>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</si>
  <si>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</si>
  <si>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</si>
  <si>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</si>
  <si>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</si>
  <si>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</si>
  <si>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</si>
  <si>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</si>
  <si>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</si>
  <si>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</si>
  <si>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</si>
  <si>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</si>
  <si>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</si>
  <si>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</si>
  <si>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</si>
  <si>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</si>
  <si>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</si>
  <si>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</si>
  <si>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</si>
  <si>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</si>
  <si>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</si>
  <si>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</si>
  <si>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</si>
  <si>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</si>
  <si>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</si>
  <si>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</si>
  <si>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</si>
  <si>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</si>
  <si>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</si>
  <si>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</si>
  <si>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</si>
  <si>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</si>
  <si>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</si>
  <si>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</si>
  <si>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</si>
  <si>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</si>
  <si>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</si>
  <si>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</si>
  <si>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</si>
  <si>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</si>
  <si>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</si>
  <si>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</si>
  <si>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</si>
  <si>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</si>
  <si>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</si>
  <si>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</si>
  <si>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</si>
  <si>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</si>
  <si>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</si>
  <si>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</si>
  <si>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</si>
  <si>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</si>
  <si>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</si>
  <si>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</si>
  <si>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</si>
  <si>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</si>
  <si>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</si>
  <si>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</si>
  <si>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</si>
  <si>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</si>
  <si>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</si>
  <si>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</si>
  <si>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</si>
  <si>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</si>
  <si>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</si>
  <si>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</si>
  <si>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</si>
  <si>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</si>
  <si>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</si>
  <si>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</si>
  <si>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</si>
  <si>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</si>
  <si>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</si>
  <si>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</si>
  <si>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</si>
  <si>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</si>
  <si>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</si>
  <si>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</si>
  <si>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</si>
  <si>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</si>
  <si>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</si>
  <si>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</si>
  <si>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</si>
  <si>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</si>
  <si>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</si>
  <si>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</si>
  <si>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</si>
  <si>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</si>
  <si>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</si>
  <si>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</si>
  <si>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</si>
  <si>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</si>
  <si>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</si>
  <si>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</si>
  <si>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</si>
  <si>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</si>
  <si>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</si>
  <si>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</si>
  <si>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</si>
  <si>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</si>
  <si>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</si>
  <si>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</si>
  <si>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</si>
  <si>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</si>
  <si>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</si>
  <si>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</si>
  <si>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</si>
  <si>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</si>
  <si>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</si>
  <si>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</si>
  <si>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</si>
  <si>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</si>
  <si>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</si>
  <si>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</si>
  <si>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</si>
  <si>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</si>
  <si>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</si>
  <si>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</si>
  <si>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</si>
  <si>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</si>
  <si>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</si>
  <si>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</si>
  <si>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</si>
  <si>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</si>
  <si>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</si>
  <si>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</si>
  <si>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</si>
  <si>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</si>
  <si>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</si>
  <si>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</si>
  <si>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</si>
  <si>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</si>
  <si>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</si>
  <si>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</si>
  <si>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</si>
  <si>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</si>
  <si>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</si>
  <si>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</si>
  <si>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</si>
  <si>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</si>
  <si>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</si>
  <si>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</si>
  <si>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</si>
  <si>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</si>
  <si>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</si>
  <si>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</si>
  <si>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</si>
  <si>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</si>
  <si>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</si>
  <si>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</si>
  <si>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</si>
  <si>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</si>
  <si>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</si>
  <si>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</si>
  <si>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</si>
  <si>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</si>
  <si>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</si>
  <si>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</si>
  <si>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</si>
  <si>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</si>
  <si>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</si>
  <si>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</si>
  <si>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</si>
  <si>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</si>
  <si>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</si>
  <si>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</si>
  <si>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</si>
  <si>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</si>
  <si>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</si>
  <si>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</si>
  <si>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</si>
  <si>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</si>
  <si>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</si>
  <si>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</si>
  <si>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</si>
  <si>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</si>
  <si>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</si>
  <si>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</si>
  <si>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</si>
  <si>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</si>
  <si>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</si>
  <si>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</si>
  <si>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</si>
  <si>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</si>
  <si>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</si>
  <si>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</si>
  <si>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</si>
  <si>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</si>
  <si>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</si>
  <si>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</si>
  <si>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</si>
  <si>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</si>
  <si>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</si>
  <si>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</si>
  <si>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</si>
  <si>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</si>
  <si>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</si>
  <si>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</si>
  <si>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</si>
  <si>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</si>
  <si>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</si>
  <si>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</si>
  <si>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</si>
  <si>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</si>
  <si>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</si>
  <si>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</si>
  <si>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</si>
  <si>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</si>
  <si>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</si>
  <si>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</si>
  <si>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</si>
  <si>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</si>
  <si>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</si>
  <si>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</si>
  <si>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</si>
  <si>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</si>
  <si>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</si>
  <si>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</si>
  <si>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</si>
  <si>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</si>
  <si>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</si>
  <si>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</si>
  <si>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</si>
  <si>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</si>
  <si>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</si>
  <si>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</si>
  <si>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</si>
  <si>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</si>
  <si>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</si>
  <si>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</si>
  <si>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</si>
  <si>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</si>
  <si>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</si>
  <si>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</si>
  <si>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</si>
  <si>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</si>
  <si>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</si>
  <si>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</si>
  <si>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</si>
  <si>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</si>
  <si>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</si>
  <si>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</si>
  <si>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</si>
  <si>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</si>
  <si>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</si>
  <si>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</si>
  <si>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</si>
  <si>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</si>
  <si>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</si>
  <si>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</si>
  <si>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</si>
  <si>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</si>
  <si>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</si>
  <si>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</si>
  <si>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</si>
  <si>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</si>
  <si>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</si>
  <si>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</si>
  <si>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</si>
  <si>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</si>
  <si>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</si>
  <si>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</si>
  <si>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</si>
  <si>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</si>
  <si>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</si>
  <si>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</si>
  <si>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</si>
  <si>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</si>
  <si>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</si>
  <si>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</si>
  <si>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</si>
  <si>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</si>
  <si>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</si>
  <si>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</si>
  <si>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</si>
  <si>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</si>
  <si>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</si>
  <si>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</si>
  <si>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</si>
  <si>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</si>
  <si>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</si>
  <si>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</si>
  <si>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</si>
  <si>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</si>
  <si>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</si>
  <si>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</si>
  <si>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</si>
  <si>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</si>
  <si>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</si>
  <si>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</si>
  <si>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</si>
  <si>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</si>
  <si>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</si>
  <si>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</si>
  <si>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</si>
  <si>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</si>
  <si>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</si>
  <si>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</si>
  <si>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</si>
  <si>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</si>
  <si>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</si>
  <si>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</si>
  <si>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</si>
  <si>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</si>
  <si>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</si>
  <si>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</si>
  <si>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</si>
  <si>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</si>
  <si>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</si>
  <si>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</si>
  <si>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</si>
  <si>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</si>
  <si>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</si>
  <si>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</si>
  <si>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</si>
  <si>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</si>
  <si>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</si>
  <si>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</si>
  <si>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</si>
  <si>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</si>
  <si>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</si>
  <si>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</si>
  <si>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</si>
  <si>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</si>
  <si>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</si>
  <si>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</si>
  <si>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</si>
  <si>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</si>
  <si>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</si>
  <si>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</si>
  <si>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</si>
  <si>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</si>
  <si>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</si>
  <si>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</si>
  <si>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</si>
  <si>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</si>
  <si>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</si>
  <si>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</si>
  <si>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</si>
  <si>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</si>
  <si>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</si>
  <si>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</si>
  <si>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</si>
  <si>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</si>
  <si>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</si>
  <si>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</si>
  <si>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</si>
  <si>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</si>
  <si>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</si>
  <si>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</si>
  <si>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</si>
  <si>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</si>
  <si>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</si>
  <si>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</si>
  <si>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</si>
  <si>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</si>
  <si>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</si>
  <si>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</si>
  <si>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</si>
  <si>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</si>
  <si>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</si>
  <si>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</si>
  <si>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</si>
  <si>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</si>
  <si>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</si>
  <si>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</si>
  <si>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</si>
  <si>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</si>
  <si>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</si>
  <si>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</si>
  <si>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</si>
  <si>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</si>
  <si>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</si>
  <si>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</si>
  <si>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</si>
  <si>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</si>
  <si>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</si>
  <si>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</si>
  <si>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</si>
  <si>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</si>
  <si>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</si>
  <si>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</si>
  <si>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</si>
  <si>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</si>
  <si>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</si>
  <si>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</si>
  <si>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</si>
  <si>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</si>
  <si>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</si>
  <si>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</si>
  <si>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</si>
  <si>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</si>
  <si>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</si>
  <si>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</si>
  <si>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</si>
  <si>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</si>
  <si>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</si>
  <si>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</si>
  <si>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</si>
  <si>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</si>
  <si>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</si>
  <si>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</si>
  <si>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</si>
  <si>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</si>
  <si>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</si>
  <si>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</si>
  <si>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</si>
  <si>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</si>
  <si>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</si>
  <si>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</si>
  <si>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</si>
  <si>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</si>
  <si>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</si>
  <si>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</si>
  <si>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</si>
  <si>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</si>
  <si>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</si>
  <si>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</si>
  <si>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</si>
  <si>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</si>
  <si>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</si>
  <si>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</si>
  <si>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</si>
  <si>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</si>
  <si>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</si>
  <si>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</si>
  <si>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</si>
  <si>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</si>
  <si>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</si>
  <si>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</si>
  <si>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</si>
  <si>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</si>
  <si>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</si>
  <si>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</si>
  <si>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</si>
  <si>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</si>
  <si>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</si>
  <si>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</si>
  <si>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</si>
  <si>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</si>
  <si>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</si>
  <si>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</si>
  <si>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</si>
  <si>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</si>
  <si>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</si>
  <si>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</si>
  <si>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</si>
  <si>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</si>
  <si>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</si>
  <si>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</si>
  <si>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</si>
  <si>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</si>
  <si>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</si>
  <si>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</si>
  <si>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</si>
  <si>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</si>
  <si>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</si>
  <si>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</si>
  <si>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</si>
  <si>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</si>
  <si>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</si>
  <si>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</si>
  <si>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</si>
  <si>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</si>
  <si>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</si>
  <si>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</si>
  <si>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</si>
  <si>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</si>
  <si>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</si>
  <si>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</si>
  <si>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</si>
  <si>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</si>
  <si>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</si>
  <si>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</si>
  <si>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</si>
  <si>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</si>
  <si>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</si>
  <si>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</si>
  <si>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</si>
  <si>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</si>
  <si>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</si>
  <si>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</si>
  <si>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</si>
  <si>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</si>
  <si>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</si>
  <si>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</si>
  <si>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</si>
  <si>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</si>
  <si>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</si>
  <si>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</si>
  <si>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</si>
  <si>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</si>
  <si>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</si>
  <si>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</si>
  <si>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</si>
  <si>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</si>
  <si>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</si>
  <si>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</si>
  <si>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</si>
  <si>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</si>
  <si>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</si>
  <si>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</si>
  <si>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</si>
  <si>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</si>
  <si>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</si>
  <si>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</si>
  <si>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</si>
  <si>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</si>
  <si>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</si>
  <si>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</si>
  <si>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</si>
  <si>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</si>
  <si>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</si>
  <si>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</si>
  <si>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</si>
  <si>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</si>
  <si>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</si>
  <si>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</si>
  <si>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</si>
  <si>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</si>
  <si>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</si>
  <si>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</si>
  <si>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</si>
  <si>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</si>
  <si>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</si>
  <si>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</si>
  <si>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</si>
  <si>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</si>
  <si>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</si>
  <si>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</si>
  <si>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</si>
  <si>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</si>
  <si>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</si>
  <si>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</si>
  <si>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</si>
  <si>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</si>
  <si>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</si>
  <si>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</si>
  <si>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</si>
  <si>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</si>
  <si>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</si>
  <si>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</si>
  <si>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</si>
  <si>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</si>
  <si>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</si>
  <si>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</si>
  <si>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</si>
  <si>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</si>
  <si>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</si>
  <si>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</si>
  <si>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</si>
  <si>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</si>
  <si>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</si>
  <si>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</si>
  <si>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</si>
  <si>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</si>
  <si>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</si>
  <si>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</si>
  <si>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</si>
  <si>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</si>
  <si>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</si>
  <si>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</si>
  <si>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</si>
  <si>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</si>
  <si>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</si>
  <si>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</si>
  <si>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</si>
  <si>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</si>
  <si>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</si>
  <si>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</si>
  <si>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</si>
  <si>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</si>
  <si>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</si>
  <si>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</si>
  <si>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</si>
  <si>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</si>
  <si>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</si>
  <si>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</si>
  <si>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</si>
  <si>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</si>
  <si>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</si>
  <si>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</si>
  <si>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</si>
  <si>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</si>
  <si>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</si>
  <si>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</si>
  <si>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</si>
  <si>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</si>
  <si>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</si>
  <si>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</si>
  <si>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</si>
  <si>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</si>
  <si>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</si>
  <si>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</si>
  <si>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</si>
  <si>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</si>
  <si>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</si>
  <si>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</si>
  <si>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</si>
  <si>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</si>
  <si>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</si>
  <si>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</si>
  <si>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</si>
  <si>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</si>
  <si>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</si>
  <si>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</si>
  <si>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</si>
  <si>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</si>
  <si>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</si>
  <si>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</si>
  <si>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</si>
  <si>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</si>
  <si>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</si>
  <si>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</si>
  <si>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</si>
  <si>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</si>
  <si>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</si>
  <si>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</si>
  <si>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</si>
  <si>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</si>
  <si>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</si>
  <si>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</si>
  <si>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</si>
  <si>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</si>
  <si>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</si>
  <si>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</si>
  <si>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</si>
  <si>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</si>
  <si>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</si>
  <si>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</si>
  <si>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</si>
  <si>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</si>
  <si>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</si>
  <si>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</si>
  <si>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</si>
  <si>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</si>
  <si>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</si>
  <si>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</si>
  <si>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</si>
  <si>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</si>
  <si>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</si>
  <si>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</si>
  <si>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</si>
  <si>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</si>
  <si>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</si>
  <si>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</si>
  <si>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</si>
  <si>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</si>
  <si>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</si>
  <si>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</si>
  <si>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</si>
  <si>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</si>
  <si>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</si>
  <si>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</si>
  <si>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</si>
  <si>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</si>
  <si>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</si>
  <si>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</si>
  <si>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</si>
  <si>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</si>
  <si>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</si>
  <si>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</si>
  <si>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</si>
  <si>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</si>
  <si>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</si>
  <si>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</si>
  <si>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</si>
  <si>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</si>
  <si>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</si>
  <si>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</si>
  <si>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</si>
  <si>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</si>
  <si>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</si>
  <si>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</si>
  <si>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</si>
  <si>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</si>
  <si>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</si>
  <si>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</si>
  <si>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</si>
  <si>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</si>
  <si>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</si>
  <si>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</si>
  <si>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</si>
  <si>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</si>
  <si>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</si>
  <si>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</si>
  <si>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</si>
  <si>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</si>
  <si>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</si>
  <si>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</si>
  <si>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</si>
  <si>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</si>
  <si>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</si>
  <si>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</si>
  <si>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</si>
  <si>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</si>
  <si>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</si>
  <si>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</si>
  <si>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</si>
  <si>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</si>
  <si>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</si>
  <si>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</si>
  <si>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</si>
  <si>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</si>
  <si>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</si>
  <si>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</si>
  <si>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</si>
  <si>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</si>
  <si>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</si>
  <si>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</si>
  <si>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</si>
  <si>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</si>
  <si>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</si>
  <si>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</si>
  <si>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</si>
  <si>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</si>
  <si>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</si>
  <si>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</si>
  <si>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</si>
  <si>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</si>
  <si>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</si>
  <si>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</si>
  <si>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</si>
  <si>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</si>
  <si>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</si>
  <si>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</si>
  <si>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</si>
  <si>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</si>
  <si>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</si>
  <si>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</si>
  <si>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</si>
  <si>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</si>
  <si>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</si>
  <si>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</si>
  <si>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</si>
  <si>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</si>
  <si>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</si>
  <si>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</si>
  <si>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</si>
  <si>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</si>
  <si>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</si>
  <si>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</si>
  <si>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</si>
  <si>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</si>
  <si>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</si>
  <si>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</si>
  <si>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</si>
  <si>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</si>
  <si>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</si>
  <si>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</si>
  <si>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</si>
  <si>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</si>
  <si>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</si>
  <si>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</si>
  <si>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</si>
  <si>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</si>
  <si>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</si>
  <si>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</si>
  <si>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</si>
  <si>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</si>
  <si>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</si>
  <si>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</si>
  <si>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</si>
  <si>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</si>
  <si>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</si>
  <si>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</si>
  <si>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</si>
  <si>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</si>
  <si>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</si>
  <si>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</si>
  <si>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</si>
  <si>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</si>
  <si>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</si>
  <si>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</si>
  <si>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</si>
  <si>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</si>
  <si>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</si>
  <si>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</si>
  <si>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</si>
  <si>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</si>
  <si>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</si>
  <si>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</si>
  <si>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</si>
  <si>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</si>
  <si>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</si>
  <si>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</si>
  <si>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</si>
  <si>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</si>
  <si>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</si>
  <si>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</si>
  <si>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</si>
  <si>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</si>
  <si>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</si>
  <si>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</si>
  <si>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</si>
  <si>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</si>
  <si>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</si>
  <si>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</si>
  <si>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</si>
  <si>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</si>
  <si>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</si>
  <si>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</si>
  <si>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</si>
  <si>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</si>
  <si>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</si>
  <si>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</si>
  <si>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</si>
  <si>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</si>
  <si>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</si>
  <si>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</si>
  <si>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</si>
  <si>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</si>
  <si>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</si>
  <si>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</si>
  <si>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</si>
  <si>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</si>
  <si>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</si>
  <si>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</si>
  <si>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</si>
  <si>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</si>
  <si>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</si>
  <si>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</si>
  <si>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</si>
  <si>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</si>
  <si>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</si>
  <si>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</si>
  <si>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</si>
  <si>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</si>
  <si>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</si>
  <si>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</si>
  <si>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</si>
  <si>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</si>
  <si>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</si>
  <si>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</si>
  <si>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</si>
  <si>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</si>
  <si>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</si>
  <si>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</si>
  <si>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</si>
  <si>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</si>
  <si>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</si>
  <si>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</si>
  <si>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</si>
  <si>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</si>
  <si>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</si>
  <si>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</si>
  <si>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</si>
  <si>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</si>
  <si>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</si>
  <si>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</si>
  <si>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</si>
  <si>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</si>
  <si>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</si>
  <si>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</si>
  <si>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</si>
  <si>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</si>
  <si>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</si>
  <si>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</si>
  <si>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</si>
  <si>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</si>
  <si>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</si>
  <si>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</si>
  <si>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</si>
  <si>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</si>
  <si>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</si>
  <si>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</si>
  <si>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</si>
  <si>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</si>
  <si>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</si>
  <si>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</si>
  <si>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</si>
  <si>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</si>
  <si>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</si>
  <si>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</si>
  <si>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</si>
  <si>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</si>
  <si>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</si>
  <si>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</si>
  <si>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</si>
  <si>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</si>
  <si>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</si>
  <si>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</si>
  <si>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</si>
  <si>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</si>
  <si>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</si>
  <si>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</si>
  <si>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</si>
  <si>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</si>
  <si>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</si>
  <si>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</si>
  <si>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</si>
  <si>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</si>
  <si>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</si>
  <si>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</si>
  <si>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</si>
  <si>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</si>
  <si>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</si>
  <si>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</si>
  <si>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</si>
  <si>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</si>
  <si>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</si>
  <si>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</si>
  <si>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</si>
  <si>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</si>
  <si>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</si>
  <si>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</si>
  <si>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</si>
  <si>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</si>
  <si>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</si>
  <si>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</si>
  <si>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</si>
  <si>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</si>
  <si>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</si>
  <si>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</si>
  <si>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</si>
  <si>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</si>
  <si>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</si>
  <si>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</si>
  <si>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</si>
  <si>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</si>
  <si>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</si>
  <si>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</si>
  <si>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</si>
  <si>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</si>
  <si>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</si>
  <si>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</si>
  <si>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</si>
  <si>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</si>
  <si>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</si>
  <si>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</si>
  <si>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</si>
  <si>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</si>
  <si>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</si>
  <si>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</si>
  <si>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</si>
  <si>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</si>
  <si>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</si>
  <si>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</si>
  <si>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</si>
  <si>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</si>
  <si>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</si>
  <si>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</si>
  <si>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</si>
  <si>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</si>
  <si>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</si>
  <si>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</si>
  <si>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</si>
  <si>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</si>
  <si>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</si>
  <si>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</si>
  <si>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</si>
  <si>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</si>
  <si>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</si>
  <si>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</si>
  <si>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</si>
  <si>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</si>
  <si>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</si>
  <si>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</si>
  <si>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</si>
  <si>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</si>
  <si>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</si>
  <si>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</si>
  <si>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</si>
  <si>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</si>
  <si>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</si>
  <si>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</si>
  <si>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</si>
  <si>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</si>
  <si>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</si>
  <si>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</si>
  <si>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</si>
  <si>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</si>
  <si>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</si>
  <si>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</si>
  <si>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</si>
  <si>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</si>
  <si>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</si>
  <si>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</si>
  <si>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</si>
  <si>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</si>
  <si>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</si>
  <si>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</si>
  <si>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</si>
  <si>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</si>
  <si>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</si>
  <si>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</si>
  <si>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</si>
  <si>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</si>
  <si>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</si>
  <si>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</si>
  <si>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</si>
  <si>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</si>
  <si>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</si>
  <si>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</si>
  <si>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</si>
  <si>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</si>
  <si>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</si>
  <si>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</si>
  <si>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</si>
  <si>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</si>
  <si>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</si>
  <si>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</si>
  <si>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</si>
  <si>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</si>
  <si>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</si>
  <si>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</si>
  <si>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</si>
  <si>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</si>
  <si>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</si>
  <si>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</si>
  <si>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</si>
  <si>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</si>
  <si>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</si>
  <si>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</si>
  <si>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</si>
  <si>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</si>
  <si>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</si>
  <si>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</si>
  <si>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</si>
  <si>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</si>
  <si>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</si>
  <si>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</si>
  <si>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</si>
  <si>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</si>
  <si>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</si>
  <si>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</si>
  <si>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</si>
  <si>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</si>
  <si>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</si>
  <si>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</si>
  <si>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</si>
  <si>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</si>
  <si>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</si>
  <si>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</si>
  <si>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</si>
  <si>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</si>
  <si>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</si>
  <si>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</si>
  <si>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</si>
  <si>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</si>
  <si>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</si>
  <si>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</si>
  <si>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</si>
  <si>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</si>
  <si>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</si>
  <si>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</si>
  <si>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</si>
  <si>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</si>
  <si>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</si>
  <si>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</si>
  <si>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</si>
  <si>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</si>
  <si>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</si>
  <si>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</si>
  <si>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</si>
  <si>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</si>
  <si>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</si>
  <si>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</si>
  <si>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</si>
  <si>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</si>
  <si>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</si>
  <si>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</si>
  <si>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</si>
  <si>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</si>
  <si>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</si>
  <si>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</si>
  <si>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</si>
  <si>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</si>
  <si>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</si>
  <si>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</si>
  <si>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</si>
  <si>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</si>
  <si>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</si>
  <si>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</si>
  <si>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</si>
  <si>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</si>
  <si>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</si>
  <si>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</si>
  <si>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</si>
  <si>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</si>
  <si>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</si>
  <si>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</si>
  <si>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</si>
  <si>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</si>
  <si>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</si>
  <si>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</si>
  <si>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</si>
  <si>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</si>
  <si>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</si>
  <si>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</si>
  <si>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</si>
  <si>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</si>
  <si>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</si>
  <si>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</si>
  <si>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</si>
  <si>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</si>
  <si>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</si>
  <si>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</si>
  <si>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</si>
  <si>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</si>
  <si>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</si>
  <si>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</si>
  <si>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</si>
  <si>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</si>
  <si>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</si>
  <si>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</si>
  <si>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</si>
  <si>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</si>
  <si>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</si>
  <si>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</si>
  <si>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</si>
  <si>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</si>
  <si>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</si>
  <si>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</si>
  <si>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</si>
  <si>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</si>
  <si>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</si>
  <si>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</si>
  <si>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</si>
  <si>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</si>
  <si>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</si>
  <si>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</si>
  <si>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</si>
  <si>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</si>
  <si>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</si>
  <si>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</si>
  <si>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</si>
  <si>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</si>
  <si>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</si>
  <si>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</si>
  <si>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</si>
  <si>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</si>
  <si>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</si>
  <si>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</si>
  <si>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</si>
  <si>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</si>
  <si>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</si>
  <si>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</si>
  <si>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</si>
  <si>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</si>
  <si>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</si>
  <si>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</si>
  <si>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</si>
  <si>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</si>
  <si>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</si>
  <si>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</si>
  <si>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</si>
  <si>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</si>
  <si>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</si>
  <si>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</si>
  <si>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</si>
  <si>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</si>
  <si>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</si>
  <si>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</si>
  <si>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</si>
  <si>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</si>
  <si>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</si>
  <si>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</si>
  <si>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</si>
  <si>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</si>
  <si>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</si>
  <si>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</si>
  <si>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</si>
  <si>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</si>
  <si>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</si>
  <si>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</si>
  <si>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</si>
  <si>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</si>
  <si>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</si>
  <si>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</si>
  <si>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</si>
  <si>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</si>
  <si>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</si>
  <si>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</si>
  <si>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</si>
  <si>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</si>
  <si>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</si>
  <si>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</si>
  <si>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</si>
  <si>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</si>
  <si>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</si>
  <si>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</si>
  <si>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</si>
  <si>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</si>
  <si>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</si>
  <si>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</si>
  <si>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</si>
  <si>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</si>
  <si>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</si>
  <si>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</si>
  <si>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</si>
  <si>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</si>
  <si>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</si>
  <si>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</si>
  <si>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</si>
  <si>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</si>
  <si>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</si>
  <si>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</si>
  <si>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</si>
  <si>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</si>
  <si>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</si>
  <si>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</si>
  <si>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</si>
  <si>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</si>
  <si>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</si>
  <si>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</si>
  <si>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</si>
  <si>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</si>
  <si>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</si>
  <si>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</si>
  <si>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</si>
  <si>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</si>
  <si>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</si>
  <si>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</si>
  <si>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</si>
  <si>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</si>
  <si>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</si>
  <si>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</si>
  <si>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</si>
  <si>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</si>
  <si>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</si>
  <si>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</si>
  <si>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</si>
  <si>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</si>
  <si>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</si>
  <si>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</si>
  <si>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</si>
  <si>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</si>
  <si>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</si>
  <si>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</si>
  <si>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</si>
  <si>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</si>
  <si>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</si>
  <si>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</si>
  <si>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</si>
  <si>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</si>
  <si>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</si>
  <si>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</si>
  <si>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</si>
  <si>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</si>
  <si>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</si>
  <si>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</si>
  <si>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</si>
  <si>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</si>
  <si>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</si>
  <si>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</si>
  <si>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</si>
  <si>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</si>
  <si>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</si>
  <si>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</si>
  <si>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</si>
  <si>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</si>
  <si>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</si>
  <si>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</si>
  <si>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</si>
  <si>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</si>
  <si>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</si>
  <si>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</si>
  <si>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</si>
  <si>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</si>
  <si>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</si>
  <si>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</si>
  <si>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</si>
  <si>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</si>
  <si>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</si>
  <si>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</si>
  <si>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</si>
  <si>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</si>
  <si>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</si>
  <si>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</si>
  <si>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</si>
  <si>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</si>
  <si>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</si>
  <si>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</si>
  <si>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</si>
  <si>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</si>
  <si>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</si>
  <si>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</si>
  <si>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</si>
  <si>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</si>
  <si>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</si>
  <si>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</si>
  <si>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</si>
  <si>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</si>
  <si>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</si>
  <si>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</si>
  <si>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</si>
  <si>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</si>
  <si>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</si>
  <si>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</si>
  <si>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</si>
  <si>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</si>
  <si>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</si>
  <si>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</si>
  <si>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</si>
  <si>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</si>
  <si>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</si>
  <si>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</si>
  <si>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</si>
  <si>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</si>
  <si>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</si>
  <si>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</si>
  <si>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</si>
  <si>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</si>
  <si>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</si>
  <si>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</si>
  <si>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</si>
  <si>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</si>
  <si>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</si>
  <si>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</si>
  <si>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</si>
  <si>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</si>
  <si>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</si>
  <si>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</si>
  <si>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</si>
  <si>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</si>
  <si>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</si>
  <si>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</si>
  <si>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</si>
  <si>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</si>
  <si>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</si>
  <si>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</si>
  <si>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</si>
  <si>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</si>
  <si>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</si>
  <si>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</si>
  <si>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</si>
  <si>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</si>
  <si>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</si>
  <si>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</si>
  <si>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</si>
  <si>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</si>
  <si>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</si>
  <si>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</si>
  <si>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</si>
  <si>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</si>
  <si>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</si>
  <si>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</si>
  <si>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</si>
  <si>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</si>
  <si>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</si>
  <si>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</si>
  <si>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</si>
  <si>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</si>
  <si>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</si>
  <si>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</si>
  <si>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</si>
  <si>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</si>
  <si>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</si>
  <si>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</si>
  <si>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</si>
  <si>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</si>
  <si>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</si>
  <si>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</si>
  <si>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</si>
  <si>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</si>
  <si>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</si>
  <si>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</si>
  <si>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</si>
  <si>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</si>
  <si>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</si>
  <si>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</si>
  <si>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</si>
  <si>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</si>
  <si>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</si>
  <si>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</si>
  <si>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</si>
  <si>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</si>
  <si>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</si>
  <si>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</si>
  <si>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</si>
  <si>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</si>
  <si>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</si>
  <si>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</si>
  <si>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</si>
  <si>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</si>
  <si>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</si>
  <si>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</si>
  <si>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</si>
  <si>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</si>
  <si>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</si>
  <si>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</si>
  <si>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</si>
  <si>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</si>
  <si>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</si>
  <si>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</si>
  <si>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</si>
  <si>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</si>
  <si>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</si>
  <si>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</si>
  <si>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</si>
  <si>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</si>
  <si>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</si>
  <si>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</si>
  <si>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</si>
  <si>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</si>
  <si>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</si>
  <si>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</si>
  <si>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</si>
  <si>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</si>
  <si>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</si>
  <si>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</si>
  <si>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</si>
  <si>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</si>
  <si>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</si>
  <si>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</si>
  <si>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</si>
  <si>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</si>
  <si>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</si>
  <si>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</si>
  <si>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</si>
  <si>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</si>
  <si>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</si>
  <si>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</si>
  <si>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</si>
  <si>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</si>
  <si>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</si>
  <si>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</si>
  <si>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</si>
  <si>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</si>
  <si>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</si>
  <si>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</si>
  <si>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</si>
  <si>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</si>
  <si>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</si>
  <si>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</si>
  <si>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</si>
  <si>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</si>
  <si>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</si>
  <si>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</si>
  <si>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</si>
  <si>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</si>
  <si>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</si>
  <si>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</si>
  <si>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</si>
  <si>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</si>
  <si>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</si>
  <si>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</si>
  <si>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</si>
  <si>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</si>
  <si>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</si>
  <si>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</si>
  <si>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</si>
  <si>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</si>
  <si>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</si>
  <si>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</si>
  <si>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</si>
  <si>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</si>
  <si>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</si>
  <si>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</si>
  <si>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</si>
  <si>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</si>
  <si>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</si>
  <si>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</si>
  <si>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</si>
  <si>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</si>
  <si>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</si>
  <si>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</si>
  <si>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</si>
  <si>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</si>
  <si>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</si>
  <si>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</si>
  <si>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</si>
  <si>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</si>
  <si>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</si>
  <si>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</si>
  <si>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</si>
  <si>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</si>
  <si>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</si>
  <si>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</si>
  <si>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</si>
  <si>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</si>
  <si>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</si>
  <si>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</si>
  <si>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</si>
  <si>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</si>
  <si>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</si>
  <si>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</si>
  <si>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</si>
  <si>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</si>
  <si>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</si>
  <si>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</si>
  <si>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</si>
  <si>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</si>
  <si>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</si>
  <si>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</si>
  <si>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</si>
  <si>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</si>
  <si>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</si>
  <si>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</si>
  <si>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</si>
  <si>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</si>
  <si>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</si>
  <si>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</si>
  <si>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</si>
  <si>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</si>
  <si>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</si>
  <si>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</si>
  <si>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</si>
  <si>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</si>
  <si>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</si>
  <si>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</si>
  <si>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</si>
  <si>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</si>
  <si>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</si>
  <si>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</si>
  <si>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</si>
  <si>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</si>
  <si>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</si>
  <si>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</si>
  <si>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</si>
  <si>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</si>
  <si>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</si>
  <si>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</si>
  <si>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</si>
  <si>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</si>
  <si>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</si>
  <si>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</si>
  <si>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</si>
  <si>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</si>
  <si>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</si>
  <si>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</si>
  <si>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</si>
  <si>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</si>
  <si>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</si>
  <si>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</si>
  <si>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</si>
  <si>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</si>
  <si>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</si>
  <si>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</si>
  <si>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</si>
  <si>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</si>
  <si>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</si>
  <si>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</si>
  <si>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</si>
  <si>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</si>
  <si>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</si>
  <si>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</si>
  <si>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</si>
  <si>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</si>
  <si>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</si>
  <si>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</si>
  <si>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</si>
  <si>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</si>
  <si>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</si>
  <si>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</si>
  <si>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</si>
  <si>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</si>
  <si>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</si>
  <si>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</si>
  <si>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</si>
  <si>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</si>
  <si>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</si>
  <si>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</si>
  <si>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</si>
  <si>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</si>
  <si>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</si>
  <si>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</si>
  <si>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</si>
  <si>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</si>
  <si>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</si>
  <si>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</si>
  <si>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</si>
  <si>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</si>
  <si>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</si>
  <si>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</si>
  <si>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</si>
  <si>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</si>
  <si>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</si>
  <si>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</si>
  <si>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</si>
  <si>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</si>
  <si>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</si>
  <si>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</si>
  <si>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</si>
  <si>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</si>
  <si>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</si>
  <si>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</si>
  <si>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</si>
  <si>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</si>
  <si>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</si>
  <si>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</si>
  <si>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</si>
  <si>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</si>
  <si>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</si>
  <si>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</si>
  <si>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</si>
  <si>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</si>
  <si>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</si>
  <si>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</si>
  <si>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</si>
  <si>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</si>
  <si>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</si>
  <si>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</si>
  <si>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</si>
  <si>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</si>
  <si>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</si>
  <si>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</si>
  <si>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</si>
  <si>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</si>
  <si>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</si>
  <si>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</si>
  <si>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</si>
  <si>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</si>
  <si>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</si>
  <si>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</si>
  <si>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</si>
  <si>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</si>
  <si>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</si>
  <si>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</si>
  <si>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</si>
  <si>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</si>
  <si>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</si>
  <si>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</si>
  <si>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</si>
  <si>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</si>
  <si>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</si>
  <si>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</si>
  <si>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</si>
  <si>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</si>
  <si>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</si>
  <si>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</si>
  <si>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</si>
  <si>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</si>
  <si>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</si>
  <si>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</si>
  <si>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</si>
  <si>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</si>
  <si>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</si>
  <si>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</si>
  <si>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</si>
  <si>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</si>
  <si>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</si>
  <si>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</si>
  <si>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</si>
  <si>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</si>
  <si>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</si>
  <si>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</si>
  <si>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</si>
  <si>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</si>
  <si>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</si>
  <si>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</si>
  <si>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</si>
  <si>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</si>
  <si>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</si>
  <si>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</si>
  <si>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</si>
  <si>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</si>
  <si>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</si>
  <si>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</si>
  <si>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</si>
  <si>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</si>
  <si>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</si>
  <si>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</si>
  <si>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</si>
  <si>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</si>
  <si>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</si>
  <si>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</si>
  <si>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</si>
  <si>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</si>
  <si>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</si>
  <si>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</si>
  <si>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</si>
  <si>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</si>
  <si>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</si>
  <si>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</si>
  <si>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</si>
  <si>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</si>
  <si>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</si>
  <si>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</si>
  <si>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</si>
  <si>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</si>
  <si>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</si>
  <si>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</si>
  <si>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</si>
  <si>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</si>
  <si>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</si>
  <si>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</si>
  <si>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</si>
  <si>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</si>
  <si>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</si>
  <si>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</si>
  <si>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</si>
  <si>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</si>
  <si>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</si>
  <si>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</si>
  <si>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</si>
  <si>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</si>
  <si>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</si>
  <si>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</si>
  <si>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</si>
  <si>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</si>
  <si>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</si>
  <si>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</si>
  <si>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</si>
  <si>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</si>
  <si>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</si>
  <si>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</si>
  <si>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</si>
  <si>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</si>
  <si>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</si>
  <si>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</si>
  <si>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</si>
  <si>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</si>
  <si>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</si>
  <si>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</si>
  <si>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</si>
  <si>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</si>
  <si>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</si>
  <si>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</si>
  <si>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</si>
  <si>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</si>
  <si>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</si>
  <si>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</si>
  <si>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</si>
  <si>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</si>
  <si>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</si>
  <si>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</si>
  <si>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</si>
  <si>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</si>
  <si>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</si>
  <si>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</si>
  <si>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</si>
  <si>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</si>
  <si>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</si>
  <si>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</si>
  <si>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</si>
  <si>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</si>
  <si>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</si>
  <si>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</si>
  <si>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</si>
  <si>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</si>
  <si>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</si>
  <si>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</si>
  <si>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</si>
  <si>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</si>
  <si>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</si>
  <si>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</si>
  <si>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</si>
  <si>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</si>
  <si>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</si>
  <si>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</si>
  <si>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</si>
  <si>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</si>
  <si>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</si>
  <si>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</si>
  <si>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</si>
  <si>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</si>
  <si>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</si>
  <si>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</si>
  <si>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</si>
  <si>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</si>
  <si>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</si>
  <si>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</si>
  <si>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</si>
  <si>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</si>
  <si>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</si>
  <si>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</si>
  <si>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</si>
  <si>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</si>
  <si>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</si>
  <si>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</si>
  <si>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</si>
  <si>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</si>
  <si>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</si>
  <si>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</si>
  <si>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</si>
  <si>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</si>
  <si>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</si>
  <si>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</si>
  <si>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</si>
  <si>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</si>
  <si>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</si>
  <si>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</si>
  <si>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</si>
  <si>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</si>
  <si>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</si>
  <si>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</si>
  <si>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</si>
  <si>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</si>
  <si>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</si>
  <si>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</si>
  <si>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</si>
  <si>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</si>
  <si>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</si>
  <si>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</si>
  <si>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</si>
  <si>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</si>
  <si>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</si>
  <si>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</si>
  <si>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</si>
  <si>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</si>
  <si>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</si>
  <si>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</si>
  <si>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</si>
  <si>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</si>
  <si>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</si>
  <si>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</si>
  <si>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</si>
  <si>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</si>
  <si>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</si>
  <si>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</si>
  <si>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</si>
  <si>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</si>
  <si>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</si>
  <si>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</si>
  <si>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</si>
  <si>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</si>
  <si>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</si>
  <si>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</si>
  <si>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</si>
  <si>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</si>
  <si>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</si>
  <si>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</si>
  <si>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</si>
  <si>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</si>
  <si>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</si>
  <si>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</si>
  <si>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</si>
  <si>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</si>
  <si>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</si>
  <si>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</si>
  <si>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</si>
  <si>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</si>
  <si>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</si>
  <si>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</si>
  <si>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</si>
  <si>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</si>
  <si>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</si>
  <si>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</si>
  <si>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</si>
  <si>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</si>
  <si>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</si>
  <si>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</si>
  <si>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</si>
  <si>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</si>
  <si>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</si>
  <si>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</si>
  <si>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</si>
  <si>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</si>
  <si>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</si>
  <si>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</si>
  <si>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</si>
  <si>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</si>
  <si>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</si>
  <si>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</si>
  <si>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</si>
  <si>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</si>
  <si>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</si>
  <si>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</si>
  <si>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</si>
  <si>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</si>
  <si>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</si>
  <si>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</si>
  <si>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</si>
  <si>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</si>
  <si>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</si>
  <si>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</si>
  <si>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</si>
  <si>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</si>
  <si>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</si>
  <si>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</si>
  <si>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</si>
  <si>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</si>
  <si>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</si>
  <si>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</si>
  <si>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</si>
  <si>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</si>
  <si>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</si>
  <si>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</si>
  <si>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</si>
  <si>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</si>
  <si>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</si>
  <si>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</si>
  <si>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</si>
  <si>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</si>
  <si>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</si>
  <si>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</si>
  <si>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</si>
  <si>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</si>
  <si>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</si>
  <si>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</si>
  <si>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</si>
  <si>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</si>
  <si>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</si>
  <si>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</si>
  <si>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</si>
  <si>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</si>
  <si>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</si>
  <si>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</si>
  <si>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</si>
  <si>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</si>
  <si>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</si>
  <si>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</si>
  <si>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</si>
  <si>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</si>
  <si>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</si>
  <si>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</si>
  <si>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</si>
  <si>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</si>
  <si>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</si>
  <si>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</si>
  <si>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</si>
  <si>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</si>
  <si>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</si>
  <si>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</si>
  <si>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</si>
  <si>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</si>
  <si>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</si>
  <si>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</si>
  <si>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</si>
  <si>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</si>
  <si>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</si>
  <si>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</si>
  <si>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</si>
  <si>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</si>
  <si>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</si>
  <si>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</si>
  <si>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</si>
  <si>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</si>
  <si>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</si>
  <si>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</si>
  <si>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</si>
  <si>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</si>
  <si>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</si>
  <si>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</si>
  <si>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</si>
  <si>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</si>
  <si>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</si>
  <si>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</si>
  <si>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</si>
  <si>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</si>
  <si>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</si>
  <si>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</si>
  <si>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</si>
  <si>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</si>
  <si>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</si>
  <si>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</si>
  <si>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</si>
  <si>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</si>
  <si>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</si>
  <si>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</si>
  <si>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</si>
  <si>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</si>
  <si>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</si>
  <si>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</si>
  <si>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</si>
  <si>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</si>
  <si>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</si>
  <si>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</si>
  <si>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</si>
  <si>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</si>
  <si>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</si>
  <si>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</si>
  <si>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</si>
  <si>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</si>
  <si>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</si>
  <si>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</si>
  <si>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</si>
  <si>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</si>
  <si>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</si>
  <si>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</si>
  <si>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</si>
  <si>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</si>
  <si>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</si>
  <si>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</si>
  <si>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</si>
  <si>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</si>
  <si>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</si>
  <si>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</si>
  <si>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</si>
  <si>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</si>
  <si>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</si>
  <si>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</si>
  <si>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</si>
  <si>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</si>
  <si>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</si>
  <si>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</si>
  <si>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</si>
  <si>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</si>
  <si>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</si>
  <si>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</si>
  <si>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</si>
  <si>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</si>
  <si>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</si>
  <si>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</si>
  <si>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</si>
  <si>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</si>
  <si>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</si>
  <si>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</si>
  <si>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</si>
  <si>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</si>
  <si>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</si>
  <si>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</si>
  <si>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</si>
  <si>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</si>
  <si>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</si>
  <si>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</si>
  <si>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</si>
  <si>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</si>
  <si>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</si>
  <si>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</si>
  <si>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</si>
  <si>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</si>
  <si>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</si>
  <si>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</si>
  <si>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</si>
  <si>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</si>
  <si>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</si>
  <si>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</si>
  <si>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</si>
  <si>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</si>
  <si>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</si>
  <si>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</si>
  <si>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</si>
  <si>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</si>
  <si>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</si>
  <si>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</si>
  <si>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</si>
  <si>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</si>
  <si>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</si>
  <si>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</si>
  <si>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</si>
  <si>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</si>
  <si>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</si>
  <si>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</si>
  <si>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</si>
  <si>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</si>
  <si>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</si>
  <si>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</si>
  <si>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</si>
  <si>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</si>
  <si>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</si>
  <si>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</si>
  <si>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</si>
  <si>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</si>
  <si>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</si>
  <si>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</si>
  <si>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</si>
  <si>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</si>
  <si>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</si>
  <si>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</si>
  <si>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</si>
  <si>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</si>
  <si>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</si>
  <si>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</si>
  <si>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</si>
  <si>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</si>
  <si>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</si>
  <si>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</si>
  <si>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</si>
  <si>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</si>
  <si>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</si>
  <si>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</si>
  <si>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</si>
  <si>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</si>
  <si>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</si>
  <si>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</si>
  <si>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</si>
  <si>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</si>
  <si>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</si>
  <si>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</si>
  <si>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</si>
  <si>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</si>
  <si>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</si>
  <si>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</si>
  <si>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</si>
  <si>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</si>
  <si>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</si>
  <si>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</si>
  <si>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</si>
  <si>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</si>
  <si>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</si>
  <si>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</si>
  <si>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</si>
  <si>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</si>
  <si>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</si>
  <si>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</si>
  <si>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</si>
  <si>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</si>
  <si>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</si>
  <si>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</si>
  <si>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</si>
  <si>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</si>
  <si>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</si>
  <si>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</si>
  <si>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</si>
  <si>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</si>
  <si>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</si>
  <si>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</si>
  <si>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</si>
  <si>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</si>
  <si>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</si>
  <si>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</si>
  <si>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</si>
  <si>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</si>
  <si>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</si>
  <si>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</si>
  <si>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</si>
  <si>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</si>
  <si>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</si>
  <si>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</si>
  <si>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</si>
  <si>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</si>
  <si>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</si>
  <si>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</si>
  <si>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</si>
  <si>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</si>
  <si>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</si>
  <si>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</si>
  <si>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</si>
  <si>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</si>
  <si>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</si>
  <si>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</si>
  <si>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</si>
  <si>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</si>
  <si>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</si>
  <si>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</si>
  <si>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</si>
  <si>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</si>
  <si>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</si>
  <si>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</si>
  <si>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</si>
  <si>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</si>
  <si>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</si>
  <si>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</si>
  <si>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</si>
  <si>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</si>
  <si>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</si>
  <si>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</si>
  <si>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</si>
  <si>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</si>
  <si>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</si>
  <si>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</si>
  <si>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</si>
  <si>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</si>
  <si>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</si>
  <si>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</si>
  <si>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</si>
  <si>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</si>
  <si>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</si>
  <si>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</si>
  <si>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</si>
  <si>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</si>
  <si>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</si>
  <si>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</si>
  <si>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</si>
  <si>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</si>
  <si>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</si>
  <si>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</si>
  <si>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</si>
  <si>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</si>
  <si>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</si>
  <si>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</si>
  <si>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</si>
  <si>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</si>
  <si>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</si>
  <si>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</si>
  <si>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</si>
  <si>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</si>
  <si>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</si>
  <si>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</si>
  <si>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</si>
  <si>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</si>
  <si>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</si>
  <si>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</si>
  <si>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</si>
  <si>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</si>
  <si>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</si>
  <si>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</si>
  <si>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</si>
  <si>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</si>
  <si>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</si>
  <si>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</si>
  <si>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</si>
  <si>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</si>
  <si>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</si>
  <si>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</si>
  <si>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</si>
  <si>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</si>
  <si>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</si>
  <si>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</si>
  <si>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</si>
  <si>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</si>
  <si>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</si>
  <si>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</si>
  <si>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</si>
  <si>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</si>
  <si>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</si>
  <si>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</si>
  <si>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</si>
  <si>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</si>
  <si>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</si>
  <si>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</si>
  <si>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</si>
  <si>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</si>
  <si>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</si>
  <si>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</si>
  <si>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</si>
  <si>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</si>
  <si>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</si>
  <si>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</si>
  <si>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</si>
  <si>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</si>
  <si>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</si>
  <si>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</si>
  <si>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</si>
  <si>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</si>
  <si>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</si>
  <si>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</si>
  <si>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</si>
  <si>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</si>
  <si>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</si>
  <si>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</si>
  <si>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</si>
  <si>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</si>
  <si>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</si>
  <si>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</si>
  <si>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</si>
  <si>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</si>
  <si>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</si>
  <si>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</si>
  <si>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</si>
  <si>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</si>
  <si>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</si>
  <si>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</si>
  <si>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</si>
  <si>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</si>
  <si>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</si>
  <si>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</si>
  <si>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</si>
  <si>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</si>
  <si>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</si>
  <si>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</si>
  <si>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</si>
  <si>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</si>
  <si>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</si>
  <si>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</si>
  <si>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</si>
  <si>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</si>
  <si>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</si>
  <si>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</si>
  <si>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</si>
  <si>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</si>
  <si>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</si>
  <si>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</si>
  <si>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</si>
  <si>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</si>
  <si>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</si>
  <si>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</si>
  <si>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</si>
  <si>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</si>
  <si>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</si>
  <si>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</si>
  <si>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</si>
  <si>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</si>
  <si>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</si>
  <si>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</si>
  <si>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</si>
  <si>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</si>
  <si>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</si>
  <si>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</si>
  <si>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</si>
  <si>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</si>
  <si>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</si>
  <si>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</si>
  <si>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</si>
  <si>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</si>
  <si>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</si>
  <si>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</si>
  <si>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</si>
  <si>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</si>
  <si>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</si>
  <si>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</si>
  <si>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</si>
  <si>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</si>
  <si>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</si>
  <si>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</si>
  <si>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</si>
  <si>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</si>
  <si>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</si>
  <si>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</si>
  <si>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</si>
  <si>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</si>
  <si>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</si>
  <si>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</si>
  <si>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</si>
  <si>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</si>
  <si>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</si>
  <si>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</si>
  <si>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</si>
  <si>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</si>
  <si>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</si>
  <si>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</si>
  <si>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</si>
  <si>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</si>
  <si>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</si>
  <si>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</si>
  <si>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</si>
  <si>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</si>
  <si>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</si>
  <si>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</si>
  <si>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</si>
  <si>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</si>
  <si>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</si>
  <si>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</si>
  <si>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</si>
  <si>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</si>
  <si>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</si>
  <si>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</si>
  <si>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</si>
  <si>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</si>
  <si>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</si>
  <si>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</si>
  <si>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</si>
  <si>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</si>
  <si>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</si>
  <si>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</si>
  <si>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</si>
  <si>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</si>
  <si>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</si>
  <si>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</si>
  <si>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</si>
  <si>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</si>
  <si>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</si>
  <si>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</si>
  <si>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</si>
  <si>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</si>
  <si>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</si>
  <si>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</si>
  <si>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</si>
  <si>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</si>
  <si>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</si>
  <si>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</si>
  <si>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</si>
  <si>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</si>
  <si>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</si>
  <si>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</si>
  <si>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</si>
  <si>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</si>
  <si>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</si>
  <si>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</si>
  <si>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</si>
  <si>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</si>
  <si>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</si>
  <si>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</si>
  <si>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</si>
  <si>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</si>
  <si>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</si>
  <si>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</si>
  <si>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</si>
  <si>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</si>
  <si>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</si>
  <si>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</si>
  <si>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</si>
  <si>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</si>
  <si>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</si>
  <si>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</si>
  <si>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</si>
  <si>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</si>
  <si>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</si>
  <si>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</si>
  <si>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</si>
  <si>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</si>
  <si>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</si>
  <si>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</si>
  <si>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</si>
  <si>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</si>
  <si>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</si>
  <si>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</si>
  <si>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</si>
  <si>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</si>
  <si>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</si>
  <si>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</si>
  <si>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</si>
  <si>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</si>
  <si>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</si>
  <si>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</si>
  <si>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</si>
  <si>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</si>
  <si>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</si>
  <si>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</si>
  <si>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</si>
  <si>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</si>
  <si>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</si>
  <si>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</si>
  <si>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</si>
  <si>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</si>
  <si>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</si>
  <si>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</si>
  <si>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</si>
  <si>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</si>
  <si>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</si>
  <si>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</si>
  <si>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</si>
  <si>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</si>
  <si>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</si>
  <si>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</si>
  <si>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</si>
  <si>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</si>
  <si>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</si>
  <si>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</si>
  <si>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</si>
  <si>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</si>
  <si>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</si>
  <si>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</si>
  <si>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</si>
  <si>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</si>
  <si>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</si>
  <si>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</si>
  <si>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</si>
  <si>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</si>
  <si>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</si>
  <si>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</si>
  <si>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</si>
  <si>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</si>
  <si>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</si>
  <si>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</si>
  <si>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</si>
  <si>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</si>
  <si>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</si>
  <si>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</si>
  <si>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</si>
  <si>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</si>
  <si>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</si>
  <si>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</si>
  <si>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</si>
  <si>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</si>
  <si>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</si>
  <si>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</si>
  <si>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</si>
  <si>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</si>
  <si>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</si>
  <si>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</si>
  <si>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</si>
  <si>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</si>
  <si>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</si>
  <si>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</si>
  <si>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</si>
  <si>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</si>
  <si>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</si>
  <si>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</si>
  <si>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</si>
  <si>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</si>
  <si>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</si>
  <si>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</si>
  <si>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</si>
  <si>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</si>
  <si>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</si>
  <si>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</si>
  <si>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</si>
  <si>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</si>
  <si>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</si>
  <si>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</si>
  <si>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</si>
  <si>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</si>
  <si>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</si>
  <si>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</si>
  <si>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</si>
  <si>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</si>
  <si>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</si>
  <si>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</si>
  <si>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</si>
  <si>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</si>
  <si>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</si>
  <si>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</si>
  <si>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</si>
  <si>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</si>
  <si>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</si>
  <si>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</si>
  <si>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</si>
  <si>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</si>
  <si>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</si>
  <si>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</si>
  <si>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</si>
  <si>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</si>
  <si>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</si>
  <si>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</si>
  <si>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</si>
  <si>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</si>
  <si>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</si>
  <si>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</si>
  <si>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</si>
  <si>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</si>
  <si>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</si>
  <si>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</si>
  <si>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</si>
  <si>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</si>
  <si>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</si>
  <si>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</si>
  <si>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</si>
  <si>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</si>
  <si>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</si>
  <si>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</si>
  <si>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</si>
  <si>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</si>
  <si>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</si>
  <si>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</si>
  <si>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</si>
  <si>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</si>
  <si>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</si>
  <si>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</si>
  <si>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</si>
  <si>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</si>
  <si>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</si>
  <si>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</si>
  <si>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</si>
  <si>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</si>
  <si>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</si>
  <si>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</si>
  <si>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</si>
  <si>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</si>
  <si>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</si>
  <si>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</si>
  <si>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</si>
  <si>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</si>
  <si>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</si>
  <si>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</si>
  <si>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</si>
  <si>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</si>
  <si>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</si>
  <si>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</si>
  <si>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</si>
  <si>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</si>
  <si>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</si>
  <si>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</si>
  <si>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</si>
  <si>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</si>
  <si>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</si>
  <si>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</si>
  <si>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</si>
  <si>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</si>
  <si>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</si>
  <si>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</si>
  <si>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</si>
  <si>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</si>
  <si>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</si>
  <si>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</si>
  <si>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</si>
  <si>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</si>
  <si>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</si>
  <si>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</si>
  <si>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</si>
  <si>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</si>
  <si>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</si>
  <si>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</si>
  <si>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</si>
  <si>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</si>
  <si>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</si>
  <si>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</si>
  <si>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</si>
  <si>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</si>
  <si>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</si>
  <si>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</si>
  <si>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</si>
  <si>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</si>
  <si>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</si>
  <si>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</si>
  <si>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</si>
  <si>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</si>
  <si>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</si>
  <si>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</si>
  <si>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</si>
  <si>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</si>
  <si>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</si>
  <si>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</si>
  <si>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</si>
  <si>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</si>
  <si>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</si>
  <si>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</si>
  <si>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</si>
  <si>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</si>
  <si>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</si>
  <si>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</si>
  <si>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</si>
  <si>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</si>
  <si>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</si>
  <si>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</si>
  <si>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</si>
  <si>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</si>
  <si>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</si>
  <si>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</si>
  <si>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</si>
  <si>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</si>
  <si>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</si>
  <si>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</si>
  <si>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</si>
  <si>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</si>
  <si>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</si>
  <si>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</si>
  <si>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</si>
  <si>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</si>
  <si>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</si>
  <si>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</si>
  <si>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</si>
  <si>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</si>
  <si>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</si>
  <si>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</si>
  <si>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</si>
  <si>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</si>
  <si>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</si>
  <si>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</si>
  <si>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</si>
  <si>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</si>
  <si>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</si>
  <si>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</si>
  <si>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</si>
  <si>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</si>
  <si>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</si>
  <si>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</si>
  <si>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</si>
  <si>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</si>
  <si>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</si>
  <si>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</si>
  <si>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</si>
  <si>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</si>
  <si>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</si>
  <si>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</si>
  <si>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</si>
  <si>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</si>
  <si>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</si>
  <si>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</si>
  <si>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</si>
  <si>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</si>
  <si>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</si>
  <si>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</si>
  <si>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</si>
  <si>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</si>
  <si>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</si>
  <si>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</si>
  <si>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</si>
  <si>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</si>
  <si>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</si>
  <si>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</si>
  <si>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</si>
  <si>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</si>
  <si>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</si>
  <si>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</si>
  <si>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</si>
  <si>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</si>
  <si>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</si>
  <si>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</si>
  <si>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</si>
  <si>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</si>
  <si>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</si>
  <si>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</si>
  <si>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</si>
  <si>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</si>
  <si>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</si>
  <si>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</si>
  <si>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</si>
  <si>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</si>
  <si>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</si>
  <si>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</si>
  <si>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</si>
  <si>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</si>
  <si>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</si>
  <si>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</si>
  <si>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</si>
  <si>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</si>
  <si>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</si>
  <si>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</si>
  <si>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</si>
  <si>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</si>
  <si>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</si>
  <si>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</si>
  <si>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</si>
  <si>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</si>
  <si>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</si>
  <si>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</si>
  <si>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</si>
  <si>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</si>
  <si>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</si>
  <si>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</si>
  <si>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</si>
  <si>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</si>
  <si>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</si>
  <si>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</si>
  <si>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</si>
  <si>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</si>
  <si>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</si>
  <si>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</si>
  <si>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</si>
  <si>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</si>
  <si>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</si>
  <si>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</si>
  <si>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</si>
  <si>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</si>
  <si>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</si>
  <si>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</si>
  <si>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</si>
  <si>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</si>
  <si>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</si>
  <si>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</si>
  <si>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</si>
  <si>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</si>
  <si>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</si>
  <si>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</si>
  <si>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</si>
  <si>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</si>
  <si>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</si>
  <si>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</si>
  <si>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</si>
  <si>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</si>
  <si>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</si>
  <si>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</si>
  <si>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</si>
  <si>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</si>
  <si>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</si>
  <si>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</si>
  <si>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</si>
  <si>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</si>
  <si>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</si>
  <si>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</si>
  <si>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</si>
  <si>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</si>
  <si>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</si>
  <si>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</si>
  <si>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</si>
  <si>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</si>
  <si>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</si>
  <si>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</si>
  <si>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</si>
  <si>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</si>
  <si>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</si>
  <si>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</si>
  <si>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</si>
  <si>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</si>
  <si>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</si>
  <si>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</si>
  <si>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</si>
  <si>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</si>
  <si>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</si>
  <si>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</si>
  <si>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</si>
  <si>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</si>
  <si>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</si>
  <si>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</si>
  <si>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</si>
  <si>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</si>
  <si>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</si>
  <si>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</si>
  <si>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</si>
  <si>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</si>
  <si>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</si>
  <si>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</si>
  <si>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</si>
  <si>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</si>
  <si>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</si>
  <si>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</si>
  <si>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</si>
  <si>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</si>
  <si>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</si>
  <si>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</si>
  <si>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</si>
  <si>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</si>
  <si>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</si>
  <si>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</si>
  <si>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</si>
  <si>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</si>
  <si>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</si>
  <si>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</si>
  <si>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</si>
  <si>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</si>
  <si>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</si>
  <si>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</si>
  <si>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</si>
  <si>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</si>
  <si>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</si>
  <si>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</si>
  <si>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</si>
  <si>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</si>
  <si>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</si>
  <si>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</si>
  <si>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</si>
  <si>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</si>
  <si>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</si>
  <si>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</si>
  <si>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</si>
  <si>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</si>
  <si>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</si>
  <si>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</si>
  <si>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</si>
  <si>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</si>
  <si>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</si>
  <si>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</si>
  <si>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</si>
  <si>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</si>
  <si>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</si>
  <si>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</si>
  <si>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</si>
  <si>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</si>
  <si>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</si>
  <si>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</si>
  <si>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</si>
  <si>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</si>
  <si>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</si>
  <si>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</si>
  <si>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</si>
  <si>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</si>
  <si>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</si>
  <si>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</si>
  <si>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</si>
  <si>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</si>
  <si>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</si>
  <si>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</si>
  <si>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</si>
  <si>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</si>
  <si>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</si>
  <si>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</si>
  <si>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</si>
  <si>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</si>
  <si>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</si>
  <si>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</si>
  <si>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</si>
  <si>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</si>
  <si>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</si>
  <si>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</si>
  <si>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</si>
  <si>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</si>
  <si>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</si>
  <si>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</si>
  <si>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</si>
  <si>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</si>
  <si>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</si>
  <si>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</si>
  <si>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</si>
  <si>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</si>
  <si>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</si>
  <si>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</si>
  <si>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</si>
  <si>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</si>
  <si>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</si>
  <si>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</si>
  <si>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</si>
  <si>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</si>
  <si>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</si>
  <si>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</si>
  <si>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</si>
  <si>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</si>
  <si>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</si>
  <si>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</si>
  <si>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</si>
  <si>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</si>
  <si>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</si>
  <si>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</si>
  <si>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</si>
  <si>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</si>
  <si>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</si>
  <si>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</si>
  <si>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</si>
  <si>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</si>
  <si>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</si>
  <si>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</si>
  <si>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</si>
  <si>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</si>
  <si>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</si>
  <si>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</si>
  <si>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</si>
  <si>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</si>
  <si>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</si>
  <si>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</si>
  <si>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</si>
  <si>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</si>
  <si>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</si>
  <si>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</si>
  <si>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</si>
  <si>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</si>
  <si>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</si>
  <si>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</si>
  <si>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</si>
  <si>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</si>
  <si>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</si>
  <si>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</si>
  <si>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</si>
  <si>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</si>
  <si>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</si>
  <si>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</si>
  <si>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</si>
  <si>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</si>
  <si>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</si>
  <si>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</si>
  <si>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</si>
  <si>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</si>
  <si>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</si>
  <si>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</si>
  <si>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</si>
  <si>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</si>
  <si>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</si>
  <si>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</si>
  <si>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</si>
  <si>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</si>
  <si>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</si>
  <si>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</si>
  <si>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</si>
  <si>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</si>
  <si>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</si>
  <si>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</si>
  <si>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</si>
  <si>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</si>
  <si>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</si>
  <si>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</si>
  <si>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</si>
  <si>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</si>
  <si>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</si>
  <si>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</si>
  <si>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</si>
  <si>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</si>
  <si>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</si>
  <si>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</si>
  <si>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</si>
  <si>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</si>
  <si>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</si>
  <si>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</si>
  <si>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</si>
  <si>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</si>
  <si>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</si>
  <si>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</si>
  <si>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</si>
  <si>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</si>
  <si>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</si>
  <si>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</si>
  <si>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</si>
  <si>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</si>
  <si>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</si>
  <si>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</si>
  <si>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</si>
  <si>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</si>
  <si>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</si>
  <si>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</si>
  <si>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</si>
  <si>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</si>
  <si>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</si>
  <si>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</si>
  <si>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</si>
  <si>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</si>
  <si>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</si>
  <si>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</si>
  <si>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</si>
  <si>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</si>
  <si>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</si>
  <si>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</si>
  <si>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</si>
  <si>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</si>
  <si>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</si>
  <si>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</si>
  <si>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</si>
  <si>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</si>
  <si>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</si>
  <si>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</si>
  <si>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</si>
  <si>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</si>
  <si>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</si>
  <si>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</si>
  <si>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</si>
  <si>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</si>
  <si>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</si>
  <si>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</si>
  <si>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</si>
  <si>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</si>
  <si>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</si>
  <si>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</si>
  <si>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</si>
  <si>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</si>
  <si>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</si>
  <si>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</si>
  <si>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</si>
  <si>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</si>
  <si>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</si>
  <si>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</si>
  <si>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</si>
  <si>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</si>
  <si>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</si>
  <si>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</si>
  <si>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</si>
  <si>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</si>
  <si>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</si>
  <si>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</si>
  <si>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</si>
  <si>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</si>
  <si>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</si>
  <si>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</si>
  <si>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</si>
  <si>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</si>
  <si>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</si>
  <si>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</si>
  <si>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</si>
  <si>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</si>
  <si>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</si>
  <si>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</si>
  <si>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</si>
  <si>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</si>
  <si>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</si>
  <si>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</si>
  <si>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</si>
  <si>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</si>
  <si>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</si>
  <si>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</si>
  <si>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</si>
  <si>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</si>
  <si>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</si>
  <si>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</si>
  <si>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</si>
  <si>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</si>
  <si>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</si>
  <si>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</si>
  <si>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</si>
  <si>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</si>
  <si>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</si>
  <si>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</si>
  <si>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</si>
  <si>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</si>
  <si>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</si>
  <si>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</si>
  <si>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</si>
  <si>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</si>
  <si>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</si>
  <si>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</si>
  <si>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</si>
  <si>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</si>
  <si>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</si>
  <si>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</si>
  <si>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</si>
  <si>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</si>
  <si>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</si>
  <si>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</si>
  <si>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</si>
  <si>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</si>
  <si>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</si>
  <si>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</si>
  <si>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</si>
  <si>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</si>
  <si>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</si>
  <si>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</si>
  <si>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</si>
  <si>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</si>
  <si>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</si>
  <si>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</si>
  <si>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</si>
  <si>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</si>
  <si>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</si>
  <si>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</si>
  <si>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</si>
  <si>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</si>
  <si>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</si>
  <si>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</si>
  <si>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</si>
  <si>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</si>
  <si>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</si>
  <si>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</si>
  <si>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</si>
  <si>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</si>
  <si>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</si>
  <si>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</si>
  <si>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</si>
  <si>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</si>
  <si>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</si>
  <si>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</si>
  <si>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</si>
  <si>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</si>
  <si>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</si>
  <si>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</si>
  <si>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</si>
  <si>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</si>
  <si>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</si>
  <si>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</si>
  <si>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</si>
  <si>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</si>
  <si>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</si>
  <si>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</si>
  <si>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</si>
  <si>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</si>
  <si>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</si>
  <si>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</si>
  <si>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</si>
  <si>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</si>
  <si>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</si>
  <si>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</si>
  <si>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</si>
  <si>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</si>
  <si>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</si>
  <si>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</si>
  <si>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</si>
  <si>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</si>
  <si>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</si>
  <si>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</si>
  <si>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</si>
  <si>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</si>
  <si>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</si>
  <si>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</si>
  <si>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</si>
  <si>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</si>
  <si>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</si>
  <si>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</si>
  <si>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</si>
  <si>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</si>
  <si>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</si>
  <si>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</si>
  <si>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</si>
  <si>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</si>
  <si>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</si>
  <si>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</si>
  <si>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</si>
  <si>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</si>
  <si>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</si>
  <si>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</si>
  <si>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</si>
  <si>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</si>
  <si>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</si>
  <si>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</si>
  <si>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</si>
  <si>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</si>
  <si>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</si>
  <si>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</si>
  <si>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</si>
  <si>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</si>
  <si>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</si>
  <si>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</si>
  <si>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</si>
  <si>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</si>
  <si>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</si>
  <si>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</si>
  <si>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</si>
  <si>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</si>
  <si>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</si>
  <si>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</si>
  <si>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</si>
  <si>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</si>
  <si>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</si>
  <si>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</si>
  <si>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</si>
  <si>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</si>
  <si>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</si>
  <si>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</si>
  <si>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</si>
  <si>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</si>
  <si>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</si>
  <si>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</si>
  <si>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</si>
  <si>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</si>
  <si>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</si>
  <si>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</si>
  <si>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</si>
  <si>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</si>
  <si>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</si>
  <si>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</si>
  <si>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</si>
  <si>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</si>
  <si>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</si>
  <si>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</si>
  <si>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</si>
  <si>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</si>
  <si>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</si>
  <si>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</si>
  <si>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</si>
  <si>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</si>
  <si>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</si>
  <si>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</si>
  <si>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</si>
  <si>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</si>
  <si>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</si>
  <si>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</si>
  <si>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</si>
  <si>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</si>
  <si>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</si>
  <si>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</si>
  <si>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</si>
  <si>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</si>
  <si>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</si>
  <si>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</si>
  <si>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</si>
  <si>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</si>
  <si>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</si>
  <si>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</si>
  <si>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</si>
  <si>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</si>
  <si>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</si>
  <si>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</si>
  <si>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</si>
  <si>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</si>
  <si>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</si>
  <si>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</si>
  <si>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</si>
  <si>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</si>
  <si>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</si>
  <si>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</si>
  <si>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</si>
  <si>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</si>
  <si>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</si>
  <si>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</si>
  <si>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</si>
  <si>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</si>
  <si>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</si>
  <si>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</si>
  <si>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</si>
  <si>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</si>
  <si>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</si>
  <si>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</si>
  <si>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</si>
  <si>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</si>
  <si>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</si>
  <si>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</si>
  <si>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</si>
  <si>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</si>
  <si>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</si>
  <si>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</si>
  <si>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</si>
  <si>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</si>
  <si>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</si>
  <si>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</si>
  <si>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</si>
  <si>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</si>
  <si>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</si>
  <si>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</si>
  <si>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</si>
  <si>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</si>
  <si>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</si>
  <si>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</si>
  <si>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</si>
  <si>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</si>
  <si>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</si>
  <si>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</si>
  <si>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</si>
  <si>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</si>
  <si>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</si>
  <si>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</si>
  <si>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</si>
  <si>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</si>
  <si>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</si>
  <si>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</si>
  <si>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</si>
  <si>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</si>
  <si>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</si>
  <si>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</si>
  <si>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</si>
  <si>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</si>
  <si>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</si>
  <si>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</si>
  <si>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</si>
  <si>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</si>
  <si>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</si>
  <si>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</si>
  <si>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</si>
  <si>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</si>
  <si>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</si>
  <si>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</si>
  <si>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</si>
  <si>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</si>
  <si>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</si>
  <si>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</si>
  <si>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</si>
  <si>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</si>
  <si>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</si>
  <si>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</si>
  <si>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</si>
  <si>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</si>
  <si>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</si>
  <si>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</si>
  <si>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</si>
  <si>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</si>
  <si>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</si>
  <si>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</si>
  <si>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</si>
  <si>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</si>
  <si>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</si>
  <si>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</si>
  <si>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</si>
  <si>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</si>
  <si>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</si>
  <si>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</si>
  <si>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</si>
  <si>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</si>
  <si>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</si>
  <si>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</si>
  <si>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</si>
  <si>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</si>
  <si>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</si>
  <si>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</si>
  <si>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</si>
  <si>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</si>
  <si>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</si>
  <si>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</si>
  <si>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</si>
  <si>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</si>
  <si>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</si>
  <si>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</si>
  <si>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</si>
  <si>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</si>
  <si>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</si>
  <si>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</si>
  <si>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</si>
  <si>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</si>
  <si>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</si>
  <si>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</si>
  <si>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</si>
  <si>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</si>
  <si>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</si>
  <si>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</si>
  <si>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</si>
  <si>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</si>
  <si>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</si>
  <si>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</si>
  <si>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</si>
  <si>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</si>
  <si>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</si>
  <si>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</si>
  <si>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</si>
  <si>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</si>
  <si>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</si>
  <si>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</si>
  <si>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</si>
  <si>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</si>
  <si>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</si>
  <si>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</si>
  <si>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</si>
  <si>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</si>
  <si>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</si>
  <si>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</si>
  <si>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</si>
  <si>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</si>
  <si>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</si>
  <si>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</si>
  <si>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</si>
  <si>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</si>
  <si>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</si>
  <si>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</si>
  <si>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</si>
  <si>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</si>
  <si>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</si>
  <si>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</si>
  <si>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</si>
  <si>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</si>
  <si>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</si>
  <si>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</si>
  <si>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</si>
  <si>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</si>
  <si>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</si>
  <si>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</si>
  <si>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</si>
  <si>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</si>
  <si>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</si>
  <si>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</si>
  <si>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</si>
  <si>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</si>
  <si>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</si>
  <si>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</si>
  <si>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</si>
  <si>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</si>
  <si>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</si>
  <si>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</si>
  <si>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</si>
  <si>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</si>
  <si>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</si>
  <si>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</si>
  <si>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</si>
  <si>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</si>
  <si>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</si>
  <si>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</si>
  <si>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</si>
  <si>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</si>
  <si>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</si>
  <si>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</si>
  <si>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</si>
  <si>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</si>
  <si>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</si>
  <si>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</si>
  <si>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</si>
  <si>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</si>
  <si>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</si>
  <si>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</si>
  <si>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</si>
  <si>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</si>
  <si>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</si>
  <si>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</si>
  <si>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</si>
  <si>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</si>
  <si>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</si>
  <si>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</si>
  <si>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</si>
  <si>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</si>
  <si>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</si>
  <si>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</si>
  <si>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</si>
  <si>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</si>
  <si>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</si>
  <si>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</si>
  <si>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</si>
  <si>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</si>
  <si>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</si>
  <si>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</si>
  <si>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</si>
  <si>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</si>
  <si>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</si>
  <si>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</si>
  <si>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</si>
  <si>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</si>
  <si>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</si>
  <si>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</si>
  <si>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</si>
  <si>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</si>
  <si>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</si>
  <si>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</si>
  <si>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</si>
  <si>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</si>
  <si>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</si>
  <si>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</si>
  <si>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</si>
  <si>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</si>
  <si>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</si>
  <si>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</si>
  <si>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</si>
  <si>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</si>
  <si>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</si>
  <si>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</si>
  <si>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</si>
  <si>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</si>
  <si>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</si>
  <si>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</si>
  <si>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</si>
  <si>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</si>
  <si>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</si>
  <si>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</si>
  <si>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</si>
  <si>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</si>
  <si>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</si>
  <si>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</si>
  <si>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</si>
  <si>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</si>
  <si>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</si>
  <si>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</si>
  <si>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</si>
  <si>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</si>
  <si>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</si>
  <si>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</si>
  <si>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</si>
  <si>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</si>
  <si>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</si>
  <si>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</si>
  <si>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</si>
  <si>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</si>
  <si>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</si>
  <si>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</si>
  <si>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</si>
  <si>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</si>
  <si>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</si>
  <si>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</si>
  <si>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</si>
  <si>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</si>
  <si>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</si>
  <si>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</si>
  <si>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</si>
  <si>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</si>
  <si>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</si>
  <si>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</si>
  <si>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</si>
  <si>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</si>
  <si>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</si>
  <si>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</si>
  <si>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</si>
  <si>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</si>
  <si>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</si>
  <si>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</si>
  <si>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</si>
  <si>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</si>
  <si>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</si>
  <si>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</si>
  <si>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</si>
  <si>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</si>
  <si>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</si>
  <si>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</si>
  <si>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</si>
  <si>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</si>
  <si>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</si>
  <si>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</si>
  <si>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</si>
  <si>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</si>
  <si>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</si>
  <si>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</si>
  <si>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</si>
  <si>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</si>
  <si>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</si>
  <si>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</si>
  <si>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</si>
  <si>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</si>
  <si>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</si>
  <si>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</si>
  <si>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</si>
  <si>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</si>
  <si>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</si>
  <si>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</si>
  <si>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</si>
  <si>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</si>
  <si>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</si>
  <si>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</si>
  <si>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</si>
  <si>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</si>
  <si>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</si>
  <si>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</si>
  <si>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</si>
  <si>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</si>
  <si>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</si>
  <si>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</si>
  <si>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</si>
  <si>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</si>
  <si>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</si>
  <si>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</si>
  <si>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</si>
  <si>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</si>
  <si>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</si>
  <si>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</si>
  <si>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</si>
  <si>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</si>
  <si>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</si>
  <si>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</si>
  <si>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</si>
  <si>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</si>
  <si>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</si>
  <si>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</si>
  <si>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</si>
  <si>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</si>
  <si>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</si>
  <si>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</si>
  <si>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</si>
  <si>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</si>
  <si>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</si>
  <si>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</si>
  <si>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</si>
  <si>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</si>
  <si>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</si>
  <si>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</si>
  <si>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</si>
  <si>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</si>
  <si>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</si>
  <si>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</si>
  <si>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</si>
  <si>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</si>
  <si>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</si>
  <si>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</si>
  <si>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</si>
  <si>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</si>
  <si>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</si>
  <si>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</si>
  <si>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</si>
  <si>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</si>
  <si>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</si>
  <si>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</si>
  <si>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</si>
  <si>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</si>
  <si>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</si>
  <si>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</si>
  <si>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</si>
  <si>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</si>
  <si>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</si>
  <si>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</si>
  <si>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</si>
  <si>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</si>
  <si>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</si>
  <si>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</si>
  <si>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</si>
  <si>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</si>
  <si>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</si>
  <si>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</si>
  <si>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</si>
  <si>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</si>
  <si>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</si>
  <si>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</si>
  <si>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</si>
  <si>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</si>
  <si>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</si>
  <si>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</si>
  <si>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</si>
  <si>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</si>
  <si>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</si>
  <si>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</si>
  <si>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</si>
  <si>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</si>
  <si>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</si>
  <si>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</si>
  <si>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</si>
  <si>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</si>
  <si>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</si>
  <si>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</si>
  <si>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</si>
  <si>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</si>
  <si>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</si>
  <si>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</si>
  <si>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</si>
  <si>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</si>
  <si>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</si>
  <si>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</si>
  <si>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</si>
  <si>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</si>
  <si>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</si>
  <si>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</si>
  <si>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</si>
  <si>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</si>
  <si>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</si>
  <si>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</si>
  <si>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</si>
  <si>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</si>
  <si>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</si>
  <si>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</si>
  <si>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</si>
  <si>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</si>
  <si>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</si>
  <si>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</si>
  <si>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</si>
  <si>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</si>
  <si>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</si>
  <si>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</si>
  <si>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</si>
  <si>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</si>
  <si>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</si>
  <si>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</si>
  <si>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</si>
  <si>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</si>
  <si>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</si>
  <si>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</si>
  <si>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</si>
  <si>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</si>
  <si>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</si>
  <si>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</si>
  <si>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</si>
  <si>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</si>
  <si>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</si>
  <si>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</si>
  <si>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</si>
  <si>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</si>
  <si>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</si>
  <si>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</si>
  <si>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</si>
  <si>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</si>
  <si>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</si>
  <si>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</si>
  <si>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</si>
  <si>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</si>
  <si>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</si>
  <si>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</si>
  <si>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</si>
  <si>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</si>
  <si>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</si>
  <si>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</si>
  <si>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</si>
  <si>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</si>
  <si>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</si>
  <si>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</si>
  <si>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</si>
  <si>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</si>
  <si>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</si>
  <si>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</si>
  <si>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</si>
  <si>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</si>
  <si>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</si>
  <si>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</si>
  <si>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</si>
  <si>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</si>
  <si>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</si>
  <si>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</si>
  <si>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</si>
  <si>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</si>
  <si>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</si>
  <si>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</si>
  <si>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</si>
  <si>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</si>
  <si>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</si>
  <si>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</si>
  <si>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</si>
  <si>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</si>
  <si>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</si>
  <si>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</si>
  <si>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</si>
  <si>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</si>
  <si>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</si>
  <si>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</si>
  <si>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</si>
  <si>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</si>
  <si>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</si>
  <si>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</si>
  <si>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</si>
  <si>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</si>
  <si>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</si>
  <si>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</si>
  <si>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</si>
  <si>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</si>
  <si>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</si>
  <si>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</si>
  <si>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</si>
  <si>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</si>
  <si>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</si>
  <si>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</si>
  <si>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</si>
  <si>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</si>
  <si>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</si>
  <si>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</si>
  <si>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</si>
  <si>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</si>
  <si>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</si>
  <si>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</si>
  <si>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</si>
  <si>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</si>
  <si>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</si>
  <si>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</si>
  <si>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</si>
  <si>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</si>
  <si>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</si>
  <si>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</si>
  <si>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</si>
  <si>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</si>
  <si>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</si>
  <si>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</si>
  <si>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</si>
  <si>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</si>
  <si>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</si>
  <si>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</si>
  <si>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</si>
  <si>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</si>
  <si>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</si>
  <si>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</si>
  <si>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</si>
  <si>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</si>
  <si>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</si>
  <si>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</si>
  <si>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</si>
  <si>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</si>
  <si>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</si>
  <si>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</si>
  <si>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</si>
  <si>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</si>
  <si>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</si>
  <si>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</si>
  <si>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</si>
  <si>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</si>
  <si>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</si>
  <si>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</si>
  <si>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</si>
  <si>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</si>
  <si>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</si>
  <si>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</si>
  <si>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</si>
  <si>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</si>
  <si>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</si>
  <si>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</si>
  <si>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</si>
  <si>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</si>
  <si>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</si>
  <si>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</si>
  <si>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</si>
  <si>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</si>
  <si>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</si>
  <si>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</si>
  <si>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</si>
  <si>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</si>
  <si>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</si>
  <si>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</si>
  <si>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</si>
  <si>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</si>
  <si>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</si>
  <si>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</si>
  <si>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</si>
  <si>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</si>
  <si>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</si>
  <si>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</si>
  <si>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</si>
  <si>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</si>
  <si>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</si>
  <si>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</si>
  <si>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</si>
  <si>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</si>
  <si>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</si>
  <si>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</si>
  <si>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</si>
  <si>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</si>
  <si>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</si>
  <si>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</si>
  <si>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</si>
  <si>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</si>
  <si>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</si>
  <si>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</si>
  <si>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</si>
  <si>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</si>
  <si>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</si>
  <si>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</si>
  <si>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</si>
  <si>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</si>
  <si>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</si>
  <si>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</si>
  <si>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</si>
  <si>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</si>
  <si>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</si>
  <si>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</si>
  <si>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</si>
  <si>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</si>
  <si>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</si>
  <si>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</si>
  <si>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</si>
  <si>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</si>
  <si>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</si>
  <si>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</si>
  <si>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</si>
  <si>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</si>
  <si>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</si>
  <si>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</si>
  <si>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</si>
  <si>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</si>
  <si>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</si>
  <si>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</si>
  <si>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</si>
  <si>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</si>
  <si>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</si>
  <si>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</si>
  <si>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</si>
  <si>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</si>
  <si>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</si>
  <si>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</si>
  <si>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</si>
  <si>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</si>
  <si>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</si>
  <si>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</si>
  <si>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</si>
  <si>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</si>
  <si>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</si>
  <si>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</si>
  <si>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</si>
  <si>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</si>
  <si>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</si>
  <si>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</si>
  <si>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</si>
  <si>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</si>
  <si>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</si>
  <si>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</si>
  <si>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</si>
  <si>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</si>
  <si>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</si>
  <si>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</si>
  <si>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</si>
  <si>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</si>
  <si>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</si>
  <si>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</si>
  <si>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</si>
  <si>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</si>
  <si>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</si>
  <si>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</si>
  <si>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</si>
  <si>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</si>
  <si>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</si>
  <si>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</si>
  <si>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</si>
  <si>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</si>
  <si>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</si>
  <si>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</si>
  <si>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</si>
  <si>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</si>
  <si>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</si>
  <si>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</si>
  <si>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</si>
  <si>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</si>
  <si>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</si>
  <si>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</si>
  <si>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</si>
  <si>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</si>
  <si>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</si>
  <si>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</si>
  <si>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</si>
  <si>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</si>
  <si>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</si>
  <si>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</si>
  <si>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</si>
  <si>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</si>
  <si>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</si>
  <si>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</si>
  <si>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</si>
  <si>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</si>
  <si>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</si>
  <si>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</si>
  <si>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</si>
  <si>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</si>
  <si>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</si>
  <si>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</si>
  <si>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</si>
  <si>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</si>
  <si>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</si>
  <si>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</si>
  <si>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</si>
  <si>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</si>
  <si>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</si>
  <si>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</si>
  <si>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</si>
  <si>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</si>
  <si>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</si>
  <si>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</si>
  <si>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</si>
  <si>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</si>
  <si>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</si>
  <si>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</si>
  <si>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</si>
  <si>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</si>
  <si>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</si>
  <si>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</si>
  <si>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</si>
  <si>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</si>
  <si>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</si>
  <si>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</si>
  <si>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</si>
  <si>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</si>
  <si>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</si>
  <si>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</si>
  <si>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</si>
  <si>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</si>
  <si>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</si>
  <si>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</si>
  <si>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</si>
  <si>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</si>
  <si>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</si>
  <si>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</si>
  <si>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</si>
  <si>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</si>
  <si>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</si>
  <si>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</si>
  <si>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</si>
  <si>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</si>
  <si>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</si>
  <si>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</si>
  <si>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</si>
  <si>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</si>
  <si>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</si>
  <si>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</si>
  <si>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</si>
  <si>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</si>
  <si>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</si>
  <si>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</si>
  <si>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</si>
  <si>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</si>
  <si>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</si>
  <si>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</si>
  <si>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</si>
  <si>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</si>
  <si>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</si>
  <si>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</si>
  <si>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</si>
  <si>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</si>
  <si>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</si>
  <si>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</si>
  <si>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</si>
  <si>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</si>
  <si>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</si>
  <si>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</si>
  <si>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</si>
  <si>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</si>
  <si>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</si>
  <si>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</si>
  <si>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</si>
  <si>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</si>
  <si>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</si>
  <si>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</si>
  <si>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</si>
  <si>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</si>
  <si>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</si>
  <si>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</si>
  <si>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</si>
  <si>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</si>
  <si>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</si>
  <si>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</si>
  <si>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</si>
  <si>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</si>
  <si>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</si>
  <si>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</si>
  <si>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</si>
  <si>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</si>
  <si>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</si>
  <si>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</si>
  <si>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</si>
  <si>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</si>
  <si>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</si>
  <si>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</si>
  <si>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</si>
  <si>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</si>
  <si>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</si>
  <si>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</si>
  <si>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</si>
  <si>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</si>
  <si>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</si>
  <si>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</si>
  <si>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</si>
  <si>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</si>
  <si>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</si>
  <si>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</si>
  <si>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</si>
  <si>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</si>
  <si>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</si>
  <si>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</si>
  <si>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</si>
  <si>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</si>
  <si>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</si>
  <si>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</si>
  <si>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</si>
  <si>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</si>
  <si>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</si>
  <si>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</si>
  <si>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</si>
  <si>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</si>
  <si>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</si>
  <si>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</si>
  <si>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</si>
  <si>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</si>
  <si>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</si>
  <si>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</si>
  <si>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</si>
  <si>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</si>
  <si>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</si>
  <si>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</si>
  <si>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</si>
  <si>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</si>
  <si>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</si>
  <si>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</si>
  <si>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</si>
  <si>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</si>
  <si>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</si>
  <si>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</si>
  <si>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</si>
  <si>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</si>
  <si>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</si>
  <si>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</si>
  <si>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</si>
  <si>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</si>
  <si>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</si>
  <si>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</si>
  <si>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</si>
  <si>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</si>
  <si>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</si>
  <si>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</si>
  <si>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</si>
  <si>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</si>
  <si>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</si>
  <si>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</si>
  <si>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</si>
  <si>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</si>
  <si>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</si>
  <si>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</si>
  <si>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</si>
  <si>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</si>
  <si>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</si>
  <si>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</si>
  <si>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</si>
  <si>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</si>
  <si>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</si>
  <si>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</si>
  <si>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</si>
  <si>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</si>
  <si>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</si>
  <si>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</si>
  <si>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</si>
  <si>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</si>
  <si>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</si>
  <si>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</si>
  <si>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</si>
  <si>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</si>
  <si>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</si>
  <si>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</si>
  <si>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</si>
  <si>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</si>
  <si>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</si>
  <si>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</si>
  <si>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</si>
  <si>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</si>
  <si>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</si>
  <si>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</si>
  <si>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</si>
  <si>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</si>
  <si>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</si>
  <si>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</si>
  <si>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</si>
  <si>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</si>
  <si>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</si>
  <si>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</si>
  <si>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</si>
  <si>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</si>
  <si>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</si>
  <si>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</si>
  <si>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</si>
  <si>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</si>
  <si>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</si>
  <si>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</si>
  <si>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</si>
  <si>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</si>
  <si>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</si>
  <si>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</si>
  <si>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</si>
  <si>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</si>
  <si>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</si>
  <si>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</si>
  <si>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</si>
  <si>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</si>
  <si>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</si>
  <si>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</si>
  <si>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</si>
  <si>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</si>
  <si>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</si>
  <si>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</si>
  <si>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</si>
  <si>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</si>
  <si>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</si>
  <si>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</si>
  <si>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</si>
  <si>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</si>
  <si>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</si>
  <si>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</si>
  <si>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</si>
  <si>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</si>
  <si>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</si>
  <si>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</si>
  <si>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</si>
  <si>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</si>
  <si>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</si>
  <si>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</si>
  <si>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</si>
  <si>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</si>
  <si>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</si>
  <si>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</si>
  <si>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</si>
  <si>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</si>
  <si>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</si>
  <si>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</si>
  <si>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</si>
  <si>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</si>
  <si>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</si>
  <si>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</si>
  <si>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</si>
  <si>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</si>
  <si>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</si>
  <si>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</si>
  <si>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</si>
  <si>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</si>
  <si>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</si>
  <si>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</si>
  <si>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</si>
  <si>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</si>
  <si>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</si>
  <si>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</si>
  <si>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</si>
  <si>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</si>
  <si>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</si>
  <si>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</si>
  <si>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</si>
  <si>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</si>
  <si>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</si>
  <si>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</si>
  <si>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</si>
  <si>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</si>
  <si>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</si>
  <si>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</si>
  <si>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</si>
  <si>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</si>
  <si>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</si>
  <si>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</si>
  <si>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</si>
  <si>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</si>
  <si>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</si>
  <si>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</si>
  <si>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</si>
  <si>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</si>
  <si>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</si>
  <si>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</si>
  <si>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</si>
  <si>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</si>
  <si>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</si>
  <si>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</si>
  <si>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</si>
  <si>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</si>
  <si>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</si>
  <si>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</si>
  <si>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</si>
  <si>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</si>
  <si>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</si>
  <si>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</si>
  <si>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</si>
  <si>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</si>
  <si>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</si>
  <si>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</si>
  <si>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</si>
  <si>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</si>
  <si>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</si>
  <si>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</si>
  <si>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</si>
  <si>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</si>
  <si>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</si>
  <si>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</si>
  <si>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</si>
  <si>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</si>
  <si>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</si>
  <si>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</si>
  <si>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</si>
  <si>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</si>
  <si>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</si>
  <si>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</si>
  <si>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</si>
  <si>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</si>
  <si>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</si>
  <si>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</si>
  <si>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</si>
  <si>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</si>
  <si>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</si>
  <si>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</si>
  <si>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</si>
  <si>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</si>
  <si>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</si>
  <si>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</si>
  <si>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</si>
  <si>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</si>
  <si>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</si>
  <si>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</si>
  <si>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</si>
  <si>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</si>
  <si>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</si>
  <si>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</si>
  <si>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</si>
  <si>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</si>
  <si>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</si>
  <si>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</si>
  <si>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</si>
  <si>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</si>
  <si>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</si>
  <si>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</si>
  <si>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</si>
  <si>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</si>
  <si>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</si>
  <si>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</si>
  <si>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</si>
  <si>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</si>
  <si>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</si>
  <si>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</si>
  <si>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</si>
  <si>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</si>
  <si>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</si>
  <si>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</si>
  <si>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</si>
  <si>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</si>
  <si>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</si>
  <si>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</si>
  <si>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</si>
  <si>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</si>
  <si>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</si>
  <si>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</si>
  <si>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</si>
  <si>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</si>
  <si>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</si>
  <si>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</si>
  <si>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</si>
  <si>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</si>
  <si>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</si>
  <si>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</si>
  <si>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</si>
  <si>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</si>
  <si>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</si>
  <si>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</si>
  <si>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</si>
  <si>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</si>
  <si>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</si>
  <si>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</si>
  <si>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</si>
  <si>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</si>
  <si>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</si>
  <si>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</si>
  <si>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</si>
  <si>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</si>
  <si>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</si>
  <si>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</si>
  <si>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</si>
  <si>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</si>
  <si>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</si>
  <si>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</si>
  <si>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</si>
  <si>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</si>
  <si>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</si>
  <si>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</si>
  <si>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</si>
  <si>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</si>
  <si>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</si>
  <si>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</si>
  <si>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</si>
  <si>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</si>
  <si>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</si>
  <si>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</si>
  <si>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</si>
  <si>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</si>
  <si>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</si>
  <si>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</si>
  <si>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</si>
  <si>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</si>
  <si>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</si>
  <si>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</si>
  <si>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</si>
  <si>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</si>
  <si>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</si>
  <si>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</si>
  <si>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</si>
  <si>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</si>
  <si>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</si>
  <si>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</si>
  <si>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</si>
  <si>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</si>
  <si>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</si>
  <si>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</si>
  <si>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</si>
  <si>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</si>
  <si>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</si>
  <si>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</si>
  <si>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</si>
  <si>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</si>
  <si>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</si>
  <si>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</si>
  <si>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</si>
  <si>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</si>
  <si>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</si>
  <si>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</si>
  <si>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</si>
  <si>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</si>
  <si>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</si>
  <si>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</si>
  <si>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</si>
  <si>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</si>
  <si>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</si>
  <si>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</si>
  <si>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</si>
  <si>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</si>
  <si>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</si>
  <si>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</si>
  <si>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</si>
  <si>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</si>
  <si>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</si>
  <si>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</si>
  <si>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</si>
  <si>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</si>
  <si>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</si>
  <si>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</si>
  <si>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</si>
  <si>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</si>
  <si>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</si>
  <si>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</si>
  <si>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</si>
  <si>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</si>
  <si>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</si>
  <si>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</si>
  <si>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</si>
  <si>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</si>
  <si>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</si>
  <si>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</si>
  <si>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</si>
  <si>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</si>
  <si>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</si>
  <si>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</si>
  <si>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</si>
  <si>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</si>
  <si>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</si>
  <si>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</si>
  <si>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</si>
  <si>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</si>
  <si>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</si>
  <si>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</si>
  <si>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</si>
  <si>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</si>
  <si>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</si>
  <si>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</si>
  <si>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</si>
  <si>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</si>
  <si>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</si>
  <si>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</si>
  <si>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</si>
  <si>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</si>
  <si>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</si>
  <si>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</si>
  <si>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</si>
  <si>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</si>
  <si>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</si>
  <si>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</si>
  <si>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</si>
  <si>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</si>
  <si>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</si>
  <si>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</si>
  <si>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</si>
  <si>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</si>
  <si>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</si>
  <si>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</si>
  <si>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</si>
  <si>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</si>
  <si>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</si>
  <si>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</si>
  <si>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</si>
  <si>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</si>
  <si>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</si>
  <si>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</si>
  <si>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</si>
  <si>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</si>
  <si>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</si>
  <si>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</si>
  <si>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</si>
  <si>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</si>
  <si>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</si>
  <si>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</si>
  <si>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</si>
  <si>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</si>
  <si>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</si>
  <si>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</si>
  <si>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</si>
  <si>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</si>
  <si>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</si>
  <si>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</si>
  <si>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</si>
  <si>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</si>
  <si>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</si>
  <si>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</si>
  <si>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</si>
  <si>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</si>
  <si>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</si>
  <si>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</si>
  <si>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</si>
  <si>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</si>
  <si>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</si>
  <si>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</si>
  <si>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</si>
  <si>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</si>
  <si>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</si>
  <si>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</si>
  <si>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</si>
  <si>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</si>
  <si>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</si>
  <si>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</si>
  <si>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</si>
  <si>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</si>
  <si>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</si>
  <si>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</si>
  <si>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</si>
  <si>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</si>
  <si>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</si>
  <si>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</si>
  <si>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</si>
  <si>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</si>
  <si>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</si>
  <si>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</si>
  <si>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</si>
  <si>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</si>
  <si>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</si>
  <si>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</si>
  <si>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</si>
  <si>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</si>
  <si>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</si>
  <si>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</si>
  <si>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</si>
  <si>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</si>
  <si>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</si>
  <si>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</si>
  <si>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</si>
  <si>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</si>
  <si>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</si>
  <si>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</si>
  <si>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</si>
  <si>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</si>
  <si>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</si>
  <si>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</si>
  <si>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</si>
  <si>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</si>
  <si>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</si>
  <si>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</si>
  <si>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</si>
  <si>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</si>
  <si>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</si>
  <si>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</si>
  <si>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</si>
  <si>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</si>
  <si>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</si>
  <si>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</si>
  <si>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</si>
  <si>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</si>
  <si>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</si>
  <si>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</si>
  <si>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</si>
  <si>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</si>
  <si>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</si>
  <si>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</si>
  <si>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</si>
  <si>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</si>
  <si>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</si>
  <si>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</si>
  <si>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</si>
  <si>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</si>
  <si>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</si>
  <si>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</si>
  <si>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</si>
  <si>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</si>
  <si>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</si>
  <si>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</si>
  <si>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</si>
  <si>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</si>
  <si>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</si>
  <si>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</si>
  <si>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</si>
  <si>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</si>
  <si>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</si>
  <si>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</si>
  <si>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</si>
  <si>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</si>
  <si>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</si>
  <si>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</si>
  <si>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</si>
  <si>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</si>
  <si>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</si>
  <si>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</si>
  <si>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</si>
  <si>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</si>
  <si>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</si>
  <si>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</si>
  <si>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</si>
  <si>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</si>
  <si>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</si>
  <si>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</si>
  <si>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</si>
  <si>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</si>
  <si>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</si>
  <si>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</si>
  <si>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</si>
  <si>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</si>
  <si>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</si>
  <si>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</si>
  <si>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</si>
  <si>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</si>
  <si>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</si>
  <si>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</si>
  <si>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</si>
  <si>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</si>
  <si>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</si>
  <si>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</si>
  <si>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</si>
  <si>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</si>
  <si>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</si>
  <si>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</si>
  <si>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</si>
  <si>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</si>
  <si>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</si>
  <si>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</si>
  <si>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</si>
  <si>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</si>
  <si>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</si>
  <si>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</si>
  <si>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</si>
  <si>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</si>
  <si>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</si>
  <si>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</si>
  <si>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</si>
  <si>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</si>
  <si>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</si>
  <si>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</si>
  <si>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</si>
  <si>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</si>
  <si>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</si>
  <si>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</si>
  <si>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</si>
  <si>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</si>
  <si>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</si>
  <si>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</si>
  <si>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</si>
  <si>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</si>
  <si>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</si>
  <si>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</si>
  <si>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</si>
  <si>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</si>
  <si>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</si>
  <si>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</si>
  <si>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</si>
  <si>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</si>
  <si>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</si>
  <si>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</si>
  <si>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</si>
  <si>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</si>
  <si>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</si>
  <si>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</si>
  <si>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</si>
  <si>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</si>
  <si>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</si>
  <si>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</si>
  <si>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</si>
  <si>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</si>
  <si>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</si>
  <si>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</si>
  <si>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</si>
  <si>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</si>
  <si>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</si>
  <si>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</si>
  <si>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</si>
  <si>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</si>
  <si>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</si>
  <si>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</si>
  <si>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</si>
  <si>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</si>
  <si>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</si>
  <si>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</si>
  <si>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</si>
  <si>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</si>
  <si>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</si>
  <si>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</si>
  <si>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</si>
  <si>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</si>
  <si>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</si>
  <si>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</si>
  <si>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</si>
  <si>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</si>
  <si>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</si>
  <si>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</si>
  <si>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</si>
  <si>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</si>
  <si>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</si>
  <si>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</si>
  <si>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</si>
  <si>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</si>
  <si>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</si>
  <si>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</si>
  <si>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</si>
  <si>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</si>
  <si>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</si>
  <si>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</si>
  <si>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</si>
  <si>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</si>
  <si>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</si>
  <si>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</si>
  <si>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</si>
  <si>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</si>
  <si>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</si>
  <si>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</si>
  <si>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</si>
  <si>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</si>
  <si>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</si>
  <si>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</si>
  <si>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</si>
  <si>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</si>
  <si>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</si>
  <si>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</si>
  <si>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</si>
  <si>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</si>
  <si>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</si>
  <si>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</si>
  <si>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</si>
  <si>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</si>
  <si>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</si>
  <si>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</si>
  <si>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</si>
  <si>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</si>
  <si>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</si>
  <si>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</si>
  <si>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</si>
  <si>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</si>
  <si>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</si>
  <si>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</si>
  <si>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</si>
  <si>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</si>
  <si>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</si>
  <si>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</si>
  <si>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</si>
  <si>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</si>
  <si>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</si>
  <si>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</si>
  <si>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</si>
  <si>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</si>
  <si>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</si>
  <si>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</si>
  <si>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</si>
  <si>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</si>
  <si>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</si>
  <si>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</si>
  <si>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</si>
  <si>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</si>
  <si>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</si>
  <si>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</si>
  <si>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</si>
  <si>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</si>
  <si>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</si>
  <si>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</si>
  <si>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</si>
  <si>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</si>
  <si>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</si>
  <si>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</si>
  <si>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</si>
  <si>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</si>
  <si>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</si>
  <si>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</si>
  <si>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</si>
  <si>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</si>
  <si>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</si>
  <si>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</si>
  <si>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</si>
  <si>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</si>
  <si>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</si>
  <si>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</si>
  <si>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</si>
  <si>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</si>
  <si>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</si>
  <si>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</si>
  <si>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</si>
  <si>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</si>
  <si>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</si>
  <si>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</si>
  <si>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</si>
  <si>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</si>
  <si>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</si>
  <si>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</si>
  <si>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</si>
  <si>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</si>
  <si>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</si>
  <si>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</si>
  <si>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</si>
  <si>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</si>
  <si>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</si>
  <si>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</si>
  <si>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</si>
  <si>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</si>
  <si>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</si>
  <si>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</si>
  <si>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</si>
  <si>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</si>
  <si>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</si>
  <si>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</si>
  <si>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</si>
  <si>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</si>
  <si>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</si>
  <si>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</si>
  <si>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</si>
  <si>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</si>
  <si>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</si>
  <si>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</si>
  <si>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</si>
  <si>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</si>
  <si>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</si>
  <si>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</si>
  <si>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</si>
  <si>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</si>
  <si>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</si>
  <si>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</si>
  <si>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</si>
  <si>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</si>
  <si>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</si>
  <si>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</si>
  <si>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</si>
  <si>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</si>
  <si>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</si>
  <si>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</si>
  <si>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</si>
  <si>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</si>
  <si>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</si>
  <si>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</si>
  <si>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</si>
  <si>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</si>
  <si>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</si>
  <si>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</si>
  <si>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</si>
  <si>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</si>
  <si>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</si>
  <si>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</si>
  <si>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</si>
  <si>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</si>
  <si>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</si>
  <si>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</si>
  <si>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</si>
  <si>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</si>
  <si>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</si>
  <si>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</si>
  <si>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</si>
  <si>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</si>
  <si>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</si>
  <si>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</si>
  <si>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</si>
  <si>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</si>
  <si>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</si>
  <si>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</si>
  <si>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</si>
  <si>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</si>
  <si>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</si>
  <si>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</si>
  <si>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</si>
  <si>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</si>
  <si>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</si>
  <si>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</si>
  <si>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</si>
  <si>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</si>
  <si>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</si>
  <si>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</si>
  <si>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</si>
  <si>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</si>
  <si>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</si>
  <si>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</si>
  <si>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</si>
  <si>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</si>
  <si>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</si>
  <si>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</si>
  <si>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</si>
  <si>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</si>
  <si>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</si>
  <si>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</si>
  <si>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</si>
  <si>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</si>
  <si>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</si>
  <si>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</si>
  <si>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</si>
  <si>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</si>
  <si>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</si>
  <si>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</si>
  <si>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</si>
  <si>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</si>
  <si>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</si>
  <si>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</si>
  <si>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</si>
  <si>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</si>
  <si>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</si>
  <si>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</si>
  <si>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</si>
  <si>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</si>
  <si>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</si>
  <si>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</si>
  <si>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</si>
  <si>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</si>
  <si>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</si>
  <si>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</si>
  <si>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</si>
  <si>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</si>
  <si>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</si>
  <si>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</si>
  <si>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</si>
  <si>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</si>
  <si>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</si>
  <si>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</si>
  <si>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</si>
  <si>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</si>
  <si>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</si>
  <si>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</si>
  <si>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</si>
  <si>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</si>
  <si>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</si>
  <si>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</si>
  <si>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</si>
  <si>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</si>
  <si>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</si>
  <si>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</si>
  <si>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</si>
  <si>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</si>
  <si>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</si>
  <si>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</si>
  <si>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</si>
  <si>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</si>
  <si>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</si>
  <si>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</si>
  <si>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</si>
  <si>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</si>
  <si>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</si>
  <si>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</si>
  <si>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</si>
  <si>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</si>
  <si>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</si>
  <si>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</si>
  <si>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</si>
  <si>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</si>
  <si>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</si>
  <si>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</si>
  <si>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</si>
  <si>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</si>
  <si>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</si>
  <si>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</si>
  <si>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</si>
  <si>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</si>
  <si>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</si>
  <si>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</si>
  <si>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</si>
  <si>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</si>
  <si>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</si>
  <si>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</si>
  <si>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</si>
  <si>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</si>
  <si>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</si>
  <si>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</si>
  <si>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</si>
  <si>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</si>
  <si>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</si>
  <si>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</si>
  <si>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</si>
  <si>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</si>
  <si>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</si>
  <si>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</si>
  <si>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</si>
  <si>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</si>
  <si>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</si>
  <si>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</si>
  <si>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</si>
  <si>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</si>
  <si>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</si>
  <si>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</si>
  <si>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</si>
  <si>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</si>
  <si>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</si>
  <si>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</si>
  <si>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</si>
  <si>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</si>
  <si>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</si>
  <si>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</si>
  <si>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</si>
  <si>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</si>
  <si>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</si>
  <si>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</si>
  <si>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</si>
  <si>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</si>
  <si>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</si>
  <si>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</si>
  <si>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</si>
  <si>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</si>
  <si>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</si>
  <si>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</si>
  <si>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</si>
  <si>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</si>
  <si>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</si>
  <si>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</si>
  <si>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</si>
  <si>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</si>
  <si>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</si>
  <si>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</si>
  <si>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</si>
  <si>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</si>
  <si>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</si>
  <si>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</si>
  <si>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</si>
  <si>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</si>
  <si>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</si>
  <si>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</si>
  <si>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</si>
  <si>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</si>
  <si>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</si>
  <si>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</si>
  <si>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</si>
  <si>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</si>
  <si>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</si>
  <si>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</si>
  <si>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</si>
  <si>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</si>
  <si>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</si>
  <si>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</si>
  <si>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</si>
  <si>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</si>
  <si>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</si>
  <si>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</si>
  <si>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</si>
  <si>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</si>
  <si>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</si>
  <si>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</si>
  <si>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</si>
  <si>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</si>
  <si>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</si>
  <si>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</si>
  <si>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</si>
  <si>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</si>
  <si>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</si>
  <si>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</si>
  <si>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</si>
  <si>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</si>
  <si>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</si>
  <si>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</si>
  <si>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</si>
  <si>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</si>
  <si>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</si>
  <si>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</si>
  <si>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</si>
  <si>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</si>
  <si>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</si>
  <si>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</si>
  <si>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</si>
  <si>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</si>
  <si>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</si>
  <si>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</si>
  <si>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</si>
  <si>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</si>
  <si>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</si>
  <si>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</si>
  <si>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</si>
  <si>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</si>
  <si>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</si>
  <si>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</si>
  <si>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</si>
  <si>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</si>
  <si>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</si>
  <si>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</si>
  <si>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</si>
  <si>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</si>
  <si>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</si>
  <si>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</si>
  <si>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</si>
  <si>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</si>
  <si>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</si>
  <si>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</si>
  <si>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</si>
  <si>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</si>
  <si>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</si>
  <si>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</si>
  <si>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</si>
  <si>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</si>
  <si>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</si>
  <si>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</si>
  <si>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</si>
  <si>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</si>
  <si>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</si>
  <si>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</si>
  <si>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</si>
  <si>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</si>
  <si>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</si>
  <si>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</si>
  <si>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</si>
  <si>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</si>
  <si>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</si>
  <si>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</si>
  <si>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</si>
  <si>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</si>
  <si>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</si>
  <si>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</si>
  <si>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</si>
  <si>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</si>
  <si>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</si>
  <si>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</si>
  <si>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</si>
  <si>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</si>
  <si>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</si>
  <si>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</si>
  <si>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</si>
  <si>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</si>
  <si>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</si>
  <si>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</si>
  <si>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</si>
  <si>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</si>
  <si>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</si>
  <si>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</si>
  <si>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</si>
  <si>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</si>
  <si>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</si>
  <si>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</si>
  <si>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</si>
  <si>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</si>
  <si>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</si>
  <si>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</si>
  <si>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</si>
  <si>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</si>
  <si>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</si>
  <si>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</si>
  <si>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</si>
  <si>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</si>
  <si>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</si>
  <si>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</si>
  <si>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</si>
  <si>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</si>
  <si>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</si>
  <si>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</si>
  <si>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</si>
  <si>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</si>
  <si>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</si>
  <si>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</si>
  <si>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</si>
  <si>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</si>
  <si>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</si>
  <si>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</si>
  <si>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</si>
  <si>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</si>
  <si>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</si>
  <si>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</si>
  <si>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</si>
  <si>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</si>
  <si>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</si>
  <si>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</si>
  <si>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</si>
  <si>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</si>
  <si>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</si>
  <si>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</si>
  <si>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</si>
  <si>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</si>
  <si>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</si>
  <si>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</si>
  <si>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</si>
  <si>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</si>
  <si>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</si>
  <si>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</si>
  <si>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</si>
  <si>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</si>
  <si>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</si>
  <si>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</si>
  <si>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</si>
  <si>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</si>
  <si>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</si>
  <si>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</si>
  <si>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</si>
  <si>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</si>
  <si>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</si>
  <si>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</si>
  <si>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</si>
  <si>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</si>
  <si>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</si>
  <si>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</si>
  <si>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</si>
  <si>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</si>
  <si>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</si>
  <si>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</si>
  <si>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</si>
  <si>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</si>
  <si>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</si>
  <si>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</si>
  <si>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</si>
  <si>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</si>
  <si>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</si>
  <si>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</si>
  <si>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</si>
  <si>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</si>
  <si>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</si>
  <si>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</si>
  <si>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</si>
  <si>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</si>
  <si>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</si>
  <si>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</si>
  <si>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</si>
  <si>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</si>
  <si>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</si>
  <si>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</si>
  <si>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</si>
  <si>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</si>
  <si>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</si>
  <si>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</si>
  <si>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</si>
  <si>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</si>
  <si>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</si>
  <si>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</si>
  <si>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</si>
  <si>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</si>
  <si>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</si>
  <si>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</si>
  <si>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</si>
  <si>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</si>
  <si>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</si>
  <si>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</si>
  <si>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</si>
  <si>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</si>
  <si>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</si>
  <si>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</si>
  <si>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</si>
  <si>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</si>
  <si>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</si>
  <si>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</si>
  <si>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</si>
  <si>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</si>
  <si>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</si>
  <si>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</si>
  <si>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</si>
  <si>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</si>
  <si>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</si>
  <si>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</si>
  <si>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</si>
  <si>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</si>
  <si>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</si>
  <si>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</si>
  <si>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</si>
  <si>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</si>
  <si>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</si>
  <si>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</si>
  <si>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</si>
  <si>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</si>
  <si>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</si>
  <si>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</si>
  <si>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</si>
  <si>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</si>
  <si>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</si>
  <si>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</si>
  <si>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</si>
  <si>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</si>
  <si>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</si>
  <si>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</si>
  <si>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</si>
  <si>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</si>
  <si>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</si>
  <si>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</si>
  <si>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</si>
  <si>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</si>
  <si>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</si>
  <si>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</si>
  <si>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</si>
  <si>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</si>
  <si>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</si>
  <si>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</si>
  <si>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</si>
  <si>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</si>
  <si>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</si>
  <si>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</si>
  <si>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</si>
  <si>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</si>
  <si>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</si>
  <si>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</si>
  <si>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</si>
  <si>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</si>
  <si>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</si>
  <si>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</si>
  <si>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</si>
  <si>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</si>
  <si>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</si>
  <si>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</si>
  <si>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</si>
  <si>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</si>
  <si>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</si>
  <si>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</si>
  <si>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</si>
  <si>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</si>
  <si>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</si>
  <si>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</si>
  <si>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</si>
  <si>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</si>
  <si>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</si>
  <si>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</si>
  <si>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</si>
  <si>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</si>
  <si>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</si>
  <si>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</si>
  <si>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</si>
  <si>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</si>
  <si>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</si>
  <si>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</si>
  <si>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</si>
  <si>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</si>
  <si>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</si>
  <si>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</si>
  <si>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</si>
  <si>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</si>
  <si>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</si>
  <si>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</si>
  <si>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</si>
  <si>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</si>
  <si>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</si>
  <si>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</si>
  <si>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</si>
  <si>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</si>
  <si>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</si>
  <si>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</si>
  <si>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</si>
  <si>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</si>
  <si>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</si>
  <si>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</si>
  <si>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</si>
  <si>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</si>
  <si>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</si>
  <si>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</si>
  <si>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</si>
  <si>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</si>
  <si>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</si>
  <si>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</si>
  <si>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</si>
  <si>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</si>
  <si>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</si>
  <si>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</si>
  <si>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</si>
  <si>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</si>
  <si>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</si>
  <si>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</si>
  <si>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</si>
  <si>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</si>
  <si>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</si>
  <si>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</si>
  <si>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</si>
  <si>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</si>
  <si>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</si>
  <si>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</si>
  <si>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</si>
  <si>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</si>
  <si>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</si>
  <si>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</si>
  <si>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</si>
  <si>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</si>
  <si>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</si>
  <si>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</si>
  <si>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</si>
  <si>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</si>
  <si>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</si>
  <si>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</si>
  <si>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</si>
  <si>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</si>
  <si>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</si>
  <si>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</si>
  <si>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</si>
  <si>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</si>
  <si>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</si>
  <si>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</si>
  <si>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</si>
  <si>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</si>
  <si>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</si>
  <si>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</si>
  <si>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</si>
  <si>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</si>
  <si>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</si>
  <si>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</si>
  <si>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</si>
  <si>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</si>
  <si>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</si>
  <si>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</si>
  <si>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</si>
  <si>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</si>
  <si>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</si>
  <si>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</si>
  <si>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</si>
  <si>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</si>
  <si>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</si>
  <si>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</si>
  <si>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</si>
  <si>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</si>
  <si>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</si>
  <si>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</si>
  <si>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</si>
  <si>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</si>
  <si>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</si>
  <si>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</si>
  <si>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</si>
  <si>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</si>
  <si>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</si>
  <si>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</si>
  <si>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</si>
  <si>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</si>
  <si>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</si>
  <si>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</si>
  <si>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</si>
  <si>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</si>
  <si>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</si>
  <si>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</si>
  <si>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</si>
  <si>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</si>
  <si>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</si>
  <si>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</si>
  <si>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</si>
  <si>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</si>
  <si>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</si>
  <si>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</si>
  <si>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</si>
  <si>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</si>
  <si>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</si>
  <si>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</si>
  <si>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</si>
  <si>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</si>
  <si>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</si>
  <si>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</si>
  <si>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</si>
  <si>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</si>
  <si>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</si>
  <si>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</si>
  <si>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</si>
  <si>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</si>
  <si>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</si>
  <si>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</si>
  <si>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</si>
  <si>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</si>
  <si>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</si>
  <si>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</si>
  <si>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</si>
  <si>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</si>
  <si>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</si>
  <si>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</si>
  <si>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</si>
  <si>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</si>
  <si>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</si>
  <si>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</si>
  <si>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</si>
  <si>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</si>
  <si>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</si>
  <si>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</si>
  <si>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</si>
  <si>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</si>
  <si>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</si>
  <si>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</si>
  <si>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</si>
  <si>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</si>
  <si>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</si>
  <si>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</si>
  <si>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</si>
  <si>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</si>
  <si>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</si>
  <si>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</si>
  <si>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</si>
  <si>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</si>
  <si>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</si>
  <si>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</si>
  <si>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</si>
  <si>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</si>
  <si>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</si>
  <si>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</si>
  <si>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</si>
  <si>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</si>
  <si>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</si>
  <si>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</si>
  <si>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</si>
  <si>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</si>
  <si>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</si>
  <si>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</si>
  <si>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</si>
  <si>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</si>
  <si>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</si>
  <si>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</si>
  <si>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</si>
  <si>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</si>
  <si>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</si>
  <si>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</si>
  <si>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</si>
  <si>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</si>
  <si>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</si>
  <si>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</si>
  <si>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</si>
  <si>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</si>
  <si>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</si>
  <si>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</si>
  <si>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</si>
  <si>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</si>
  <si>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</si>
  <si>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</si>
  <si>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</si>
  <si>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</si>
  <si>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</si>
  <si>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</si>
  <si>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</si>
  <si>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</si>
  <si>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</si>
  <si>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</si>
  <si>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</si>
  <si>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</si>
  <si>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</si>
  <si>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</si>
  <si>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</si>
  <si>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</si>
  <si>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</si>
  <si>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</si>
  <si>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</si>
  <si>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</si>
  <si>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</si>
  <si>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</si>
  <si>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</si>
  <si>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</si>
  <si>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</si>
  <si>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</si>
  <si>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</si>
  <si>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</si>
  <si>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</si>
  <si>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</si>
  <si>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</si>
  <si>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</si>
  <si>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</si>
  <si>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</si>
  <si>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</si>
  <si>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</si>
  <si>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</si>
  <si>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</si>
  <si>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</si>
  <si>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</si>
  <si>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</si>
  <si>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</si>
  <si>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</si>
  <si>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</si>
  <si>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</si>
  <si>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</si>
  <si>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</si>
  <si>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</si>
  <si>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</si>
  <si>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</si>
  <si>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</si>
  <si>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</si>
  <si>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</si>
  <si>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</si>
  <si>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</si>
  <si>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</si>
  <si>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</si>
  <si>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</si>
  <si>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</si>
  <si>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</si>
  <si>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</si>
  <si>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</si>
  <si>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</si>
  <si>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</si>
  <si>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</si>
  <si>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</si>
  <si>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</si>
  <si>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</si>
  <si>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</si>
  <si>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</si>
  <si>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</si>
  <si>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</si>
  <si>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</si>
  <si>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</si>
  <si>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</si>
  <si>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</si>
  <si>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</si>
  <si>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</si>
  <si>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</si>
  <si>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</si>
  <si>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</si>
  <si>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</si>
  <si>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</si>
  <si>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</si>
  <si>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</si>
  <si>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</si>
  <si>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</si>
  <si>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</si>
  <si>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</si>
  <si>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</si>
  <si>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</si>
  <si>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</si>
  <si>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</si>
  <si>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</si>
  <si>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</si>
  <si>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</si>
  <si>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</si>
  <si>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</si>
  <si>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</si>
  <si>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</si>
  <si>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</si>
  <si>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</si>
  <si>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</si>
  <si>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</si>
  <si>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</si>
  <si>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</si>
  <si>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</si>
  <si>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</si>
  <si>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</si>
  <si>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</si>
  <si>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</si>
  <si>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</si>
  <si>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</si>
  <si>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</si>
  <si>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</si>
  <si>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</si>
  <si>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</si>
  <si>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</si>
  <si>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</si>
  <si>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</si>
  <si>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</si>
  <si>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</si>
  <si>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</si>
  <si>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</si>
  <si>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</si>
  <si>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</si>
  <si>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</si>
  <si>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</si>
  <si>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</si>
  <si>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</si>
  <si>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</si>
  <si>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</si>
  <si>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</si>
  <si>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</si>
  <si>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</si>
  <si>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</si>
  <si>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</si>
  <si>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</si>
  <si>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</si>
  <si>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</si>
  <si>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</si>
  <si>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</si>
  <si>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</si>
  <si>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</si>
  <si>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</si>
  <si>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</si>
  <si>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</si>
  <si>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</si>
  <si>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</si>
  <si>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</si>
  <si>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</si>
  <si>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</si>
  <si>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</si>
  <si>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</si>
  <si>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</si>
  <si>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</si>
  <si>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</si>
  <si>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</si>
  <si>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</si>
  <si>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</si>
  <si>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</si>
  <si>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</si>
  <si>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</si>
  <si>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</si>
  <si>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</si>
  <si>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</si>
  <si>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</si>
  <si>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</si>
  <si>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</si>
  <si>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</si>
  <si>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</si>
  <si>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</si>
  <si>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</si>
  <si>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</si>
  <si>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</si>
  <si>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</si>
  <si>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</si>
  <si>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</si>
  <si>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</si>
  <si>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</si>
  <si>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</si>
  <si>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</si>
  <si>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</si>
  <si>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</si>
  <si>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</si>
  <si>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</si>
  <si>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</si>
  <si>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</si>
  <si>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</si>
  <si>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</si>
  <si>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</si>
  <si>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</si>
  <si>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</si>
  <si>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</si>
  <si>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</si>
  <si>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</si>
  <si>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</si>
  <si>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</si>
  <si>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</si>
  <si>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</si>
  <si>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</si>
  <si>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</si>
  <si>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</si>
  <si>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</si>
  <si>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</si>
  <si>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</si>
  <si>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</si>
  <si>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</si>
  <si>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</si>
  <si>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</si>
  <si>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</si>
  <si>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</si>
  <si>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</si>
  <si>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</si>
  <si>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</si>
  <si>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</si>
  <si>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</si>
  <si>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</si>
  <si>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</si>
  <si>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</si>
  <si>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</si>
  <si>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</si>
  <si>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</si>
  <si>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</si>
  <si>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</si>
  <si>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</si>
  <si>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</si>
  <si>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</si>
  <si>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</si>
  <si>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</si>
  <si>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</si>
  <si>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</si>
  <si>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</si>
  <si>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</si>
  <si>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</si>
  <si>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</si>
  <si>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</si>
  <si>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</si>
  <si>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</si>
  <si>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</si>
  <si>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</si>
  <si>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</si>
  <si>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</si>
  <si>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</si>
  <si>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</si>
  <si>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</si>
  <si>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</si>
  <si>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</si>
  <si>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</si>
  <si>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</si>
  <si>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</si>
  <si>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</si>
  <si>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</si>
  <si>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</si>
  <si>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</si>
  <si>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</si>
  <si>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</si>
  <si>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</si>
  <si>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</si>
  <si>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</si>
  <si>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</si>
  <si>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</si>
  <si>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</si>
  <si>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</si>
  <si>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</si>
  <si>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</si>
  <si>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</si>
  <si>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</si>
  <si>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</si>
  <si>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</si>
  <si>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</si>
  <si>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</si>
  <si>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</si>
  <si>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</si>
  <si>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</si>
  <si>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</si>
  <si>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</si>
  <si>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</si>
  <si>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</si>
  <si>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</si>
  <si>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</si>
  <si>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</si>
  <si>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</si>
  <si>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</si>
  <si>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</si>
  <si>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</si>
  <si>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</si>
  <si>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</si>
  <si>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</si>
  <si>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</si>
  <si>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</si>
  <si>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</si>
  <si>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</si>
  <si>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</si>
  <si>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</si>
  <si>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</si>
  <si>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</si>
  <si>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</si>
  <si>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</si>
  <si>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</si>
  <si>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</si>
  <si>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</si>
  <si>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</si>
  <si>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</si>
  <si>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</si>
  <si>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</si>
  <si>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</si>
  <si>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</si>
  <si>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</si>
  <si>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</si>
  <si>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</si>
  <si>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</si>
  <si>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</si>
  <si>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</si>
  <si>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</si>
  <si>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</si>
  <si>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</si>
  <si>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</si>
  <si>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</si>
  <si>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</si>
  <si>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</si>
  <si>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</si>
  <si>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</si>
  <si>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</si>
  <si>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</si>
  <si>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</si>
  <si>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</si>
  <si>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</si>
  <si>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</si>
  <si>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</si>
  <si>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</si>
  <si>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</si>
  <si>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</si>
  <si>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</si>
  <si>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</si>
  <si>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</si>
  <si>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</si>
  <si>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</si>
  <si>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</si>
  <si>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</si>
  <si>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</si>
  <si>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</si>
  <si>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</si>
  <si>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</si>
  <si>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</si>
  <si>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</si>
  <si>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</si>
  <si>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</si>
  <si>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</si>
  <si>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</si>
  <si>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</si>
  <si>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</si>
  <si>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</si>
  <si>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</si>
  <si>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</si>
  <si>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</si>
  <si>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</si>
  <si>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</si>
  <si>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</si>
  <si>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</si>
  <si>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</si>
  <si>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</si>
  <si>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</si>
  <si>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</si>
  <si>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</si>
  <si>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</si>
  <si>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</si>
  <si>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</si>
  <si>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</si>
  <si>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</si>
  <si>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</si>
  <si>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</si>
  <si>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</si>
  <si>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</si>
  <si>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</si>
  <si>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</si>
  <si>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</si>
  <si>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</si>
  <si>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</si>
  <si>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</si>
  <si>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</si>
  <si>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</si>
  <si>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</si>
  <si>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</si>
  <si>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</si>
  <si>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</si>
  <si>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</si>
  <si>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</si>
  <si>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</si>
  <si>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</si>
  <si>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</si>
  <si>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</si>
  <si>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</si>
  <si>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</si>
  <si>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</si>
  <si>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</si>
  <si>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</si>
  <si>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</si>
  <si>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</si>
  <si>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</si>
  <si>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</si>
  <si>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</si>
  <si>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</si>
  <si>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</si>
  <si>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</si>
  <si>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</si>
  <si>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</si>
  <si>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</si>
  <si>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</si>
  <si>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</si>
  <si>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</si>
  <si>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</si>
  <si>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</si>
  <si>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</si>
  <si>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</si>
  <si>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</si>
  <si>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</si>
  <si>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</si>
  <si>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</si>
  <si>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</si>
  <si>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</si>
  <si>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</si>
  <si>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</si>
  <si>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</si>
  <si>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</si>
  <si>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</si>
  <si>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</si>
  <si>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</si>
  <si>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</si>
  <si>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</si>
  <si>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</si>
  <si>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</si>
  <si>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</si>
  <si>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</si>
  <si>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</si>
  <si>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</si>
  <si>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</si>
  <si>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</si>
  <si>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</si>
  <si>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</si>
  <si>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</si>
  <si>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</si>
  <si>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</si>
  <si>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</si>
  <si>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</si>
  <si>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</si>
  <si>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</si>
  <si>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</si>
  <si>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</si>
  <si>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</si>
  <si>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</si>
  <si>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</si>
  <si>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</si>
  <si>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</si>
  <si>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</si>
  <si>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</si>
  <si>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</si>
  <si>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</si>
  <si>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</si>
  <si>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</si>
  <si>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</si>
  <si>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</si>
  <si>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</si>
  <si>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</si>
  <si>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</si>
  <si>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</si>
  <si>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</si>
  <si>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</si>
  <si>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</si>
  <si>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</si>
  <si>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</si>
  <si>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</si>
  <si>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</si>
  <si>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</si>
  <si>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</si>
  <si>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</si>
  <si>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</si>
  <si>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</si>
  <si>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</si>
  <si>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</si>
  <si>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</si>
  <si>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</si>
  <si>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</si>
  <si>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</si>
  <si>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</si>
  <si>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</si>
  <si>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</si>
  <si>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</si>
  <si>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</si>
  <si>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</si>
  <si>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</si>
  <si>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</si>
  <si>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</si>
  <si>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</si>
  <si>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</si>
  <si>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</si>
  <si>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</si>
  <si>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</si>
  <si>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</si>
  <si>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</si>
  <si>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</si>
  <si>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</si>
  <si>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</si>
  <si>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</si>
  <si>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</si>
  <si>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</si>
  <si>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</si>
  <si>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</si>
  <si>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</si>
  <si>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</si>
  <si>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</si>
  <si>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</si>
  <si>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</si>
  <si>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</si>
  <si>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</si>
  <si>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</si>
  <si>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</si>
  <si>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</si>
  <si>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</si>
  <si>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</si>
  <si>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</si>
  <si>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</si>
  <si>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</si>
  <si>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</si>
  <si>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</si>
  <si>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</si>
  <si>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</si>
  <si>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</si>
  <si>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</si>
  <si>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</si>
  <si>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</si>
  <si>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</si>
  <si>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</si>
  <si>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</si>
  <si>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</si>
  <si>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</si>
  <si>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</si>
  <si>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</si>
  <si>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</si>
  <si>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</si>
  <si>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</si>
  <si>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</si>
  <si>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</si>
  <si>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</si>
  <si>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</si>
  <si>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</si>
  <si>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</si>
  <si>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</si>
  <si>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</si>
  <si>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</si>
  <si>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</si>
  <si>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</si>
  <si>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</si>
  <si>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</si>
  <si>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</si>
  <si>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</si>
  <si>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</si>
  <si>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</si>
  <si>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</si>
  <si>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</si>
  <si>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</si>
  <si>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</si>
  <si>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</si>
  <si>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</si>
  <si>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</si>
  <si>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</si>
  <si>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</si>
  <si>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</si>
  <si>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</si>
  <si>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</si>
  <si>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</si>
  <si>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</si>
  <si>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</si>
  <si>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</si>
  <si>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</si>
  <si>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</si>
  <si>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</si>
  <si>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</si>
  <si>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</si>
  <si>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</si>
  <si>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</si>
  <si>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</si>
  <si>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</si>
  <si>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</si>
  <si>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</si>
  <si>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</si>
  <si>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</si>
  <si>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</si>
  <si>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</si>
  <si>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</si>
  <si>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</si>
  <si>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</si>
  <si>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</si>
  <si>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</si>
  <si>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</si>
  <si>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</si>
  <si>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</si>
  <si>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</si>
  <si>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</si>
  <si>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</si>
  <si>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</si>
  <si>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</si>
  <si>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</si>
  <si>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</si>
  <si>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</si>
  <si>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</si>
  <si>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</si>
  <si>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</si>
  <si>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</si>
  <si>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</si>
  <si>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</si>
  <si>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</si>
  <si>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</si>
  <si>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</si>
  <si>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</si>
  <si>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</si>
  <si>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</si>
  <si>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</si>
  <si>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</si>
  <si>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</si>
  <si>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</si>
  <si>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</si>
  <si>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</si>
  <si>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</si>
  <si>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</si>
  <si>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</si>
  <si>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</si>
  <si>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</si>
  <si>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</si>
  <si>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</si>
  <si>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</si>
  <si>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</si>
  <si>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</si>
  <si>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</si>
  <si>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</si>
  <si>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</si>
  <si>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</si>
  <si>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</si>
  <si>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</si>
  <si>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</si>
  <si>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</si>
  <si>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</si>
  <si>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</si>
  <si>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</si>
  <si>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</si>
  <si>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</si>
  <si>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</si>
  <si>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</si>
  <si>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</si>
  <si>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</si>
  <si>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</si>
  <si>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</si>
  <si>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</si>
  <si>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</si>
  <si>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</si>
  <si>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</si>
  <si>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</si>
  <si>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</si>
  <si>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</si>
  <si>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</si>
  <si>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</si>
  <si>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</si>
  <si>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</si>
  <si>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</si>
  <si>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</si>
  <si>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</si>
  <si>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</si>
  <si>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</si>
  <si>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</si>
  <si>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</si>
  <si>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</si>
  <si>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</si>
  <si>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</si>
  <si>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</si>
  <si>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</si>
  <si>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</si>
  <si>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</si>
  <si>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</si>
  <si>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</si>
  <si>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</si>
  <si>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</si>
  <si>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</si>
  <si>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</si>
  <si>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</si>
  <si>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</si>
  <si>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</si>
  <si>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</si>
  <si>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</si>
  <si>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</si>
  <si>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</si>
  <si>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</si>
  <si>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</si>
  <si>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</si>
  <si>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</si>
  <si>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</si>
  <si>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</si>
  <si>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</si>
  <si>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</si>
  <si>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</si>
  <si>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</si>
  <si>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</si>
  <si>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</si>
  <si>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</si>
  <si>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</si>
  <si>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</si>
  <si>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</si>
  <si>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</si>
  <si>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</si>
  <si>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</si>
  <si>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</si>
  <si>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</si>
  <si>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</si>
  <si>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</si>
  <si>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</si>
  <si>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</si>
  <si>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</si>
  <si>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</si>
  <si>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</si>
  <si>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</si>
  <si>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</si>
  <si>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</si>
  <si>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</si>
  <si>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</si>
  <si>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</si>
  <si>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</si>
  <si>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</si>
  <si>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</si>
  <si>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</si>
  <si>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</si>
  <si>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</si>
  <si>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</si>
  <si>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</si>
  <si>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</si>
  <si>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</si>
  <si>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</si>
  <si>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</si>
  <si>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</si>
  <si>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</si>
  <si>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</si>
  <si>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</si>
  <si>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</si>
  <si>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</si>
  <si>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</si>
  <si>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</si>
  <si>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</si>
  <si>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</si>
  <si>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</si>
  <si>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</si>
  <si>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</si>
  <si>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</si>
  <si>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</si>
  <si>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</si>
  <si>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</si>
  <si>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</si>
  <si>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</si>
  <si>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</si>
  <si>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</si>
  <si>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</si>
  <si>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</si>
  <si>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</si>
  <si>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</si>
  <si>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</si>
  <si>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</si>
  <si>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</si>
  <si>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</si>
  <si>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</si>
  <si>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</si>
  <si>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</si>
  <si>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</si>
  <si>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</si>
  <si>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</si>
  <si>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</si>
  <si>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</si>
  <si>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</si>
  <si>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</si>
  <si>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</si>
  <si>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</si>
  <si>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</si>
  <si>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</si>
  <si>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</si>
  <si>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</si>
  <si>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</si>
  <si>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</si>
  <si>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</si>
  <si>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</si>
  <si>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</si>
  <si>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</si>
  <si>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</si>
  <si>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</si>
  <si>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</si>
  <si>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</si>
  <si>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</si>
  <si>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</si>
  <si>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</si>
  <si>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</si>
  <si>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</si>
  <si>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</si>
  <si>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</si>
  <si>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</si>
  <si>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</si>
  <si>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</si>
  <si>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</si>
  <si>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</si>
  <si>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</si>
  <si>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</si>
  <si>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</si>
  <si>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</si>
  <si>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</si>
  <si>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</si>
  <si>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</si>
  <si>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</si>
  <si>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</si>
  <si>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</si>
  <si>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</si>
  <si>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</si>
  <si>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</si>
  <si>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</si>
  <si>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</si>
  <si>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</si>
  <si>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</si>
  <si>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</si>
  <si>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</si>
  <si>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</si>
  <si>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</si>
  <si>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</si>
  <si>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</si>
  <si>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</si>
  <si>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</si>
  <si>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</si>
  <si>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</si>
  <si>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</si>
  <si>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</si>
  <si>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</si>
  <si>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</si>
  <si>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</si>
  <si>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</si>
  <si>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</si>
  <si>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</si>
  <si>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</si>
  <si>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</si>
  <si>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</si>
  <si>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</si>
  <si>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</si>
  <si>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</si>
  <si>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</si>
  <si>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</si>
  <si>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</si>
  <si>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</si>
  <si>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</si>
  <si>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</si>
  <si>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</si>
  <si>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</si>
  <si>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</si>
  <si>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</si>
  <si>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</si>
  <si>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</si>
  <si>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</si>
  <si>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</si>
  <si>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</si>
  <si>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</si>
  <si>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</si>
  <si>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</si>
  <si>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</si>
  <si>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</si>
  <si>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</si>
  <si>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</si>
  <si>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</si>
  <si>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</si>
  <si>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</si>
  <si>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</si>
  <si>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</si>
  <si>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</si>
  <si>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</si>
  <si>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</si>
  <si>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</si>
  <si>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</si>
  <si>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</si>
  <si>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</si>
  <si>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</si>
  <si>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</si>
  <si>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</si>
  <si>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</si>
  <si>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</si>
  <si>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</si>
  <si>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</si>
  <si>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</si>
  <si>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</si>
  <si>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</si>
  <si>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</si>
  <si>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</si>
  <si>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</si>
  <si>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</si>
  <si>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</si>
  <si>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</si>
  <si>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</si>
  <si>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</si>
  <si>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</si>
  <si>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</si>
  <si>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</si>
  <si>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</si>
  <si>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</si>
  <si>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</si>
  <si>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</si>
  <si>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</si>
  <si>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</si>
  <si>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</si>
  <si>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</si>
  <si>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</si>
  <si>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</si>
  <si>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</si>
  <si>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</si>
  <si>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</si>
  <si>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</si>
  <si>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</si>
  <si>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</si>
  <si>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</si>
  <si>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</si>
  <si>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</si>
  <si>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</si>
  <si>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</si>
  <si>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</si>
  <si>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</si>
  <si>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</si>
  <si>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</si>
  <si>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</si>
  <si>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</si>
  <si>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</si>
  <si>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</si>
  <si>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</si>
  <si>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</si>
  <si>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</si>
  <si>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</si>
  <si>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</si>
  <si>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</si>
  <si>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</si>
  <si>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</si>
  <si>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</si>
  <si>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</si>
  <si>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</si>
  <si>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</si>
  <si>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</si>
  <si>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</si>
  <si>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</si>
  <si>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</si>
  <si>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</si>
  <si>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</si>
  <si>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</si>
  <si>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</si>
  <si>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</si>
  <si>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</si>
  <si>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</si>
  <si>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</si>
  <si>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</si>
  <si>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</si>
  <si>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</si>
  <si>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</si>
  <si>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</si>
  <si>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</si>
  <si>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</si>
  <si>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</si>
  <si>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</si>
  <si>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</si>
  <si>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</si>
  <si>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</si>
  <si>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</si>
  <si>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</si>
  <si>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</si>
  <si>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</si>
  <si>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</si>
  <si>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</si>
  <si>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</si>
  <si>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</si>
  <si>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</si>
  <si>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</si>
  <si>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</si>
  <si>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</si>
  <si>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</si>
  <si>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</si>
  <si>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</si>
  <si>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</si>
  <si>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</si>
  <si>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</si>
  <si>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</si>
  <si>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</si>
  <si>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</si>
  <si>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</si>
  <si>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</si>
  <si>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</si>
  <si>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</si>
  <si>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</si>
  <si>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</si>
  <si>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</si>
  <si>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</si>
  <si>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</si>
  <si>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</si>
  <si>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</si>
  <si>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</si>
  <si>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</si>
  <si>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</si>
  <si>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</si>
  <si>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</si>
  <si>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</si>
  <si>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</si>
  <si>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</si>
  <si>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</si>
  <si>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</si>
  <si>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</si>
  <si>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</si>
  <si>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</si>
  <si>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</si>
  <si>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</si>
  <si>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</si>
  <si>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</si>
  <si>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</si>
  <si>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</si>
  <si>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</si>
  <si>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</si>
  <si>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</si>
  <si>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</si>
  <si>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</si>
  <si>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</si>
  <si>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</si>
  <si>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</si>
  <si>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</si>
  <si>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</si>
  <si>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</si>
  <si>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</si>
  <si>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</si>
  <si>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</si>
  <si>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</si>
  <si>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</si>
  <si>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</si>
  <si>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</si>
  <si>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</si>
  <si>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</si>
  <si>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</si>
  <si>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</si>
  <si>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</si>
  <si>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</si>
  <si>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</si>
  <si>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</si>
  <si>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</si>
  <si>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</si>
  <si>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</si>
  <si>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</si>
  <si>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</si>
  <si>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</si>
  <si>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</si>
  <si>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</si>
  <si>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</si>
  <si>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</si>
  <si>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</si>
  <si>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</si>
  <si>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</si>
  <si>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</si>
  <si>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</si>
  <si>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</si>
  <si>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</si>
  <si>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</si>
  <si>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</si>
  <si>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</si>
  <si>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</si>
  <si>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</si>
  <si>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</si>
  <si>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</si>
  <si>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</si>
  <si>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</si>
  <si>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</si>
  <si>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</si>
  <si>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</si>
  <si>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</si>
  <si>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</si>
  <si>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</si>
  <si>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</si>
  <si>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</si>
  <si>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</si>
  <si>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</si>
  <si>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</si>
  <si>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</si>
  <si>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</si>
  <si>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</si>
  <si>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</si>
  <si>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</si>
  <si>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</si>
  <si>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</si>
  <si>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</si>
  <si>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</si>
  <si>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</si>
  <si>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</si>
  <si>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</si>
  <si>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</si>
  <si>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</si>
  <si>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</si>
  <si>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</si>
  <si>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</si>
  <si>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</si>
  <si>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</si>
  <si>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</si>
  <si>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</si>
  <si>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</si>
  <si>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</si>
  <si>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</si>
  <si>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</si>
  <si>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</si>
  <si>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</si>
  <si>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</si>
  <si>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</si>
  <si>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</si>
  <si>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</si>
  <si>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</si>
  <si>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</si>
  <si>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</si>
  <si>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</si>
  <si>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</si>
  <si>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</si>
  <si>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</si>
  <si>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</si>
  <si>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</si>
  <si>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</si>
  <si>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</si>
  <si>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</si>
  <si>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</si>
  <si>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</si>
  <si>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</si>
  <si>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</si>
  <si>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</si>
  <si>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</si>
  <si>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</si>
  <si>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</si>
  <si>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</si>
  <si>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</si>
  <si>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</si>
  <si>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</si>
  <si>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</si>
  <si>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</si>
  <si>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</si>
  <si>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</si>
  <si>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</si>
  <si>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</si>
  <si>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</si>
  <si>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</si>
  <si>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</si>
  <si>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</si>
  <si>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</si>
  <si>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</si>
  <si>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</si>
  <si>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</si>
  <si>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</si>
  <si>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</si>
  <si>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</si>
  <si>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</si>
  <si>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</si>
  <si>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</si>
  <si>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</si>
  <si>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</si>
  <si>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</si>
  <si>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</si>
  <si>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</si>
  <si>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</si>
  <si>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</si>
  <si>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</si>
  <si>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</si>
  <si>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</si>
  <si>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</si>
  <si>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</si>
  <si>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</si>
  <si>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</si>
  <si>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</si>
  <si>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</si>
  <si>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</si>
  <si>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</si>
  <si>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</si>
  <si>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</si>
  <si>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</si>
  <si>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</si>
  <si>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</si>
  <si>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</si>
  <si>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</si>
  <si>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</si>
  <si>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</si>
  <si>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</si>
  <si>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</si>
  <si>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</si>
  <si>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</si>
  <si>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</si>
  <si>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</si>
  <si>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</si>
  <si>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</si>
  <si>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</si>
  <si>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</si>
  <si>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</si>
  <si>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</si>
  <si>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</si>
  <si>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</si>
  <si>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</si>
  <si>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</si>
  <si>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</si>
  <si>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</si>
  <si>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</si>
  <si>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</si>
  <si>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</si>
  <si>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</si>
  <si>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</si>
  <si>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</si>
  <si>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</si>
  <si>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</si>
  <si>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</si>
  <si>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</si>
  <si>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</si>
  <si>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</si>
  <si>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</si>
  <si>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</si>
  <si>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</si>
  <si>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</si>
  <si>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</si>
  <si>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</si>
  <si>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</si>
  <si>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</si>
  <si>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</si>
  <si>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</si>
  <si>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</si>
  <si>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</si>
  <si>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</si>
  <si>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</si>
  <si>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</si>
  <si>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</si>
  <si>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</si>
  <si>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</si>
  <si>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</si>
  <si>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</si>
  <si>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</si>
  <si>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</si>
  <si>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</si>
  <si>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</si>
  <si>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</si>
  <si>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</si>
  <si>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</si>
  <si>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</si>
  <si>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</si>
  <si>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</si>
  <si>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</si>
  <si>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</si>
  <si>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</si>
  <si>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</si>
  <si>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</si>
  <si>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</si>
  <si>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</si>
  <si>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</si>
  <si>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</si>
  <si>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</si>
  <si>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</si>
  <si>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</si>
  <si>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</si>
  <si>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</si>
  <si>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</si>
  <si>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</si>
  <si>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</si>
  <si>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</si>
  <si>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</si>
  <si>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</si>
  <si>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</si>
  <si>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</si>
  <si>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</si>
  <si>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</si>
  <si>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</si>
  <si>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</si>
  <si>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</si>
  <si>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</si>
  <si>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</si>
  <si>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</si>
  <si>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</si>
  <si>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</si>
  <si>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</si>
  <si>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</si>
  <si>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</si>
  <si>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</si>
  <si>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</si>
  <si>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</si>
  <si>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</si>
  <si>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</si>
  <si>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</si>
  <si>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</si>
  <si>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</si>
  <si>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</si>
  <si>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</si>
  <si>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</si>
  <si>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</si>
  <si>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</si>
  <si>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</si>
  <si>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</si>
  <si>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</si>
  <si>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</si>
  <si>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</si>
  <si>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</si>
  <si>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</si>
  <si>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</si>
  <si>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</si>
  <si>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</si>
  <si>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</si>
  <si>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</si>
  <si>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</si>
  <si>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</si>
  <si>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</si>
  <si>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</si>
  <si>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</si>
  <si>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</si>
  <si>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</si>
  <si>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</si>
  <si>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</si>
  <si>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</si>
  <si>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</si>
  <si>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</si>
  <si>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</si>
  <si>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</si>
  <si>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</si>
  <si>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</si>
  <si>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</si>
  <si>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</si>
  <si>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</si>
  <si>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</si>
  <si>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</si>
  <si>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</si>
  <si>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</si>
  <si>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</si>
  <si>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</si>
  <si>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</si>
  <si>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</si>
  <si>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</si>
  <si>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</si>
  <si>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</si>
  <si>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</si>
  <si>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</si>
  <si>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</si>
  <si>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</si>
  <si>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</si>
  <si>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</si>
  <si>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</si>
  <si>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</si>
  <si>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</si>
  <si>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</si>
  <si>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</si>
  <si>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</si>
  <si>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</si>
  <si>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</si>
  <si>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</si>
  <si>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</si>
  <si>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</si>
  <si>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</si>
  <si>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</si>
  <si>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</si>
  <si>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</si>
  <si>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</si>
  <si>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</si>
  <si>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</si>
  <si>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</si>
  <si>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</si>
  <si>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</si>
  <si>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</si>
  <si>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</si>
  <si>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</si>
  <si>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</si>
  <si>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</si>
  <si>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</si>
  <si>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</si>
  <si>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</si>
  <si>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</si>
  <si>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</si>
  <si>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</si>
  <si>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</si>
  <si>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</si>
  <si>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</si>
  <si>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</si>
  <si>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</si>
  <si>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</si>
  <si>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</si>
  <si>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</si>
  <si>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</si>
  <si>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</si>
  <si>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</si>
  <si>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</si>
  <si>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</si>
  <si>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</si>
  <si>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</si>
  <si>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</si>
  <si>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</si>
  <si>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</si>
  <si>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</si>
  <si>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</si>
  <si>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</si>
  <si>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</si>
  <si>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</si>
  <si>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</si>
  <si>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</si>
  <si>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</si>
  <si>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</si>
  <si>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</si>
  <si>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</si>
  <si>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</si>
  <si>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</si>
  <si>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</si>
  <si>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</si>
  <si>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</si>
  <si>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</si>
  <si>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</si>
  <si>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</si>
  <si>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</si>
  <si>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</si>
  <si>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</si>
  <si>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</si>
  <si>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</si>
  <si>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</si>
  <si>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</si>
  <si>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</si>
  <si>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</si>
  <si>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</si>
  <si>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</si>
  <si>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</si>
  <si>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</si>
  <si>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</si>
  <si>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</si>
  <si>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</si>
  <si>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</si>
  <si>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</si>
  <si>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</si>
  <si>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</si>
  <si>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</si>
  <si>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</si>
  <si>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</si>
  <si>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</si>
  <si>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</si>
  <si>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</si>
  <si>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</si>
  <si>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</si>
  <si>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</si>
  <si>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</si>
  <si>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</si>
  <si>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</si>
  <si>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</si>
  <si>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</si>
  <si>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</si>
  <si>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</si>
  <si>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</si>
  <si>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</si>
  <si>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</si>
  <si>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</si>
  <si>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</si>
  <si>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</si>
  <si>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</si>
  <si>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</si>
  <si>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</si>
  <si>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</si>
  <si>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</si>
  <si>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</si>
  <si>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</si>
  <si>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</si>
  <si>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</si>
  <si>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</si>
  <si>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</si>
  <si>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</si>
  <si>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</si>
  <si>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</si>
  <si>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</si>
  <si>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</si>
  <si>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</si>
  <si>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</si>
  <si>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</si>
  <si>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</si>
  <si>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</si>
  <si>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</si>
  <si>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</si>
  <si>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</si>
  <si>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</si>
  <si>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</si>
  <si>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</si>
  <si>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</si>
  <si>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</si>
  <si>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</si>
  <si>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</si>
  <si>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</si>
  <si>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</si>
  <si>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</si>
  <si>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</si>
  <si>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</si>
  <si>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</si>
  <si>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</si>
  <si>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</si>
  <si>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</si>
  <si>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</si>
  <si>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</si>
  <si>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</si>
  <si>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</si>
  <si>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</si>
  <si>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</si>
  <si>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</si>
  <si>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</si>
  <si>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</si>
  <si>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</si>
  <si>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</si>
  <si>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</si>
  <si>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</si>
  <si>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</si>
  <si>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</si>
  <si>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</si>
  <si>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</si>
  <si>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</si>
  <si>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</si>
  <si>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</si>
  <si>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</si>
  <si>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</si>
  <si>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</si>
  <si>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</si>
  <si>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</si>
  <si>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</si>
  <si>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</si>
  <si>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</si>
  <si>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</si>
  <si>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</si>
  <si>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</si>
  <si>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</si>
  <si>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</si>
  <si>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</si>
  <si>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</si>
  <si>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</si>
  <si>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</si>
  <si>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</si>
  <si>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</si>
  <si>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</si>
  <si>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</si>
  <si>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</si>
  <si>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</si>
  <si>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</si>
  <si>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</si>
  <si>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</si>
  <si>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</si>
  <si>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</si>
  <si>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</si>
  <si>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</si>
  <si>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</si>
  <si>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</si>
  <si>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</si>
  <si>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</si>
  <si>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</si>
  <si>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</si>
  <si>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</si>
  <si>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</si>
  <si>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</si>
  <si>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</si>
  <si>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</si>
  <si>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</si>
  <si>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</si>
  <si>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</si>
  <si>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</si>
  <si>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</si>
  <si>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</si>
  <si>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</si>
  <si>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</si>
  <si>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</si>
  <si>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</si>
  <si>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</si>
  <si>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</si>
  <si>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</si>
  <si>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</si>
  <si>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</si>
  <si>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</si>
  <si>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</si>
  <si>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</si>
  <si>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</si>
  <si>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</si>
  <si>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</si>
  <si>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</si>
  <si>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</si>
  <si>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</si>
  <si>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</si>
  <si>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</si>
  <si>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</si>
  <si>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</si>
  <si>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</si>
  <si>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</si>
  <si>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</si>
  <si>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</si>
  <si>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</si>
  <si>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</si>
  <si>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</si>
  <si>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</si>
  <si>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</si>
  <si>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</si>
  <si>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</si>
  <si>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</si>
  <si>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</si>
  <si>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</si>
  <si>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</si>
  <si>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</si>
  <si>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</si>
  <si>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</si>
  <si>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</si>
  <si>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</si>
  <si>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</si>
  <si>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</si>
  <si>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</si>
  <si>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</si>
  <si>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</si>
  <si>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</si>
  <si>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</si>
  <si>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</si>
  <si>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</si>
  <si>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</si>
  <si>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</si>
  <si>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</si>
  <si>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</si>
  <si>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</si>
  <si>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</si>
  <si>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</si>
  <si>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</si>
  <si>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</si>
  <si>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</si>
  <si>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</si>
  <si>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</si>
  <si>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</si>
  <si>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</si>
  <si>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</si>
  <si>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</si>
  <si>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</si>
  <si>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</si>
  <si>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</si>
  <si>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</si>
  <si>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</si>
  <si>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</si>
  <si>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</si>
  <si>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</si>
  <si>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</si>
  <si>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</si>
  <si>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</si>
  <si>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</si>
  <si>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</si>
  <si>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</si>
  <si>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</si>
  <si>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</si>
  <si>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</si>
  <si>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</si>
  <si>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</si>
  <si>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</si>
  <si>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</si>
  <si>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</si>
  <si>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</si>
  <si>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</si>
  <si>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</si>
  <si>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</si>
  <si>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</si>
  <si>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</si>
  <si>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</si>
  <si>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</si>
  <si>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</si>
  <si>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</si>
  <si>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</si>
  <si>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</si>
  <si>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</si>
  <si>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</si>
  <si>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</si>
  <si>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</si>
  <si>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</si>
  <si>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</si>
  <si>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</si>
  <si>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</si>
  <si>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</si>
  <si>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</si>
  <si>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</si>
  <si>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</si>
  <si>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</si>
  <si>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</si>
  <si>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</si>
  <si>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</si>
  <si>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</si>
  <si>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</si>
  <si>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</si>
  <si>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</si>
  <si>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</si>
  <si>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</si>
  <si>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</si>
  <si>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</si>
  <si>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</si>
  <si>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</si>
  <si>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</si>
  <si>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</si>
  <si>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</si>
  <si>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</si>
  <si>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</si>
  <si>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</si>
  <si>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</si>
  <si>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</si>
  <si>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</si>
  <si>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</si>
  <si>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</si>
  <si>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</si>
  <si>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</si>
  <si>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</si>
  <si>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</si>
  <si>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</si>
  <si>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</si>
  <si>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</si>
  <si>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</si>
  <si>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</si>
  <si>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</si>
  <si>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</si>
  <si>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</si>
  <si>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</si>
  <si>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</si>
  <si>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</si>
  <si>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</si>
  <si>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</si>
  <si>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</si>
  <si>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</si>
  <si>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</si>
  <si>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</si>
  <si>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</si>
  <si>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</si>
  <si>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</si>
  <si>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</si>
  <si>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</si>
  <si>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</si>
  <si>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</si>
  <si>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</si>
  <si>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</si>
  <si>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</si>
  <si>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</si>
  <si>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</si>
  <si>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</si>
  <si>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</si>
  <si>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</si>
  <si>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</si>
  <si>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</si>
  <si>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</si>
  <si>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</si>
  <si>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</si>
  <si>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</si>
  <si>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</si>
  <si>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</si>
  <si>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</si>
  <si>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</si>
  <si>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</si>
  <si>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</si>
  <si>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</si>
  <si>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</si>
  <si>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</si>
  <si>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</si>
  <si>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</si>
  <si>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</si>
  <si>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</si>
  <si>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</si>
  <si>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</si>
  <si>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</si>
  <si>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</si>
  <si>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</si>
  <si>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</si>
  <si>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</si>
  <si>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</si>
  <si>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</si>
  <si>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</si>
  <si>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</si>
  <si>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</si>
  <si>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</si>
  <si>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</si>
  <si>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</si>
  <si>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</si>
  <si>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</si>
  <si>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</si>
  <si>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</si>
  <si>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</si>
  <si>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</si>
  <si>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</si>
  <si>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</si>
  <si>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</si>
  <si>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</si>
  <si>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</si>
  <si>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</si>
  <si>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</si>
  <si>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</si>
  <si>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</si>
  <si>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</si>
  <si>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</si>
  <si>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</si>
  <si>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</si>
  <si>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</si>
  <si>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</si>
  <si>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</si>
  <si>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</si>
  <si>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</si>
  <si>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</si>
  <si>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</si>
  <si>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</si>
  <si>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</si>
  <si>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</si>
  <si>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</si>
  <si>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</si>
  <si>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</si>
  <si>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</si>
  <si>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</si>
  <si>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</si>
  <si>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</si>
  <si>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</si>
  <si>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</si>
  <si>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</si>
  <si>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</si>
  <si>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</si>
  <si>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</si>
  <si>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</si>
  <si>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</si>
  <si>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</si>
  <si>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</si>
  <si>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</si>
  <si>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</si>
  <si>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</si>
  <si>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</si>
  <si>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</si>
  <si>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</si>
  <si>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</si>
  <si>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</si>
  <si>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</si>
  <si>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</si>
  <si>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</si>
  <si>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</si>
  <si>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</si>
  <si>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</si>
  <si>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</si>
  <si>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</si>
  <si>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</si>
  <si>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</si>
  <si>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</si>
  <si>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</si>
  <si>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</si>
  <si>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</si>
  <si>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</si>
  <si>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</si>
  <si>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</si>
  <si>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</si>
  <si>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</si>
  <si>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</si>
  <si>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</si>
  <si>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</si>
  <si>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</si>
  <si>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</si>
  <si>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</si>
  <si>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</si>
  <si>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</si>
  <si>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</si>
  <si>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</si>
  <si>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</si>
  <si>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</si>
  <si>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</si>
  <si>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</si>
  <si>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</si>
  <si>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</si>
  <si>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</si>
  <si>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</si>
  <si>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</si>
  <si>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</si>
  <si>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</si>
  <si>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</si>
  <si>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</si>
  <si>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</si>
  <si>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</si>
  <si>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</si>
  <si>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</si>
  <si>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</si>
  <si>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</si>
  <si>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</si>
  <si>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</si>
  <si>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</si>
  <si>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</si>
  <si>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</si>
  <si>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</si>
  <si>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</si>
  <si>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</si>
  <si>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</si>
  <si>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</si>
  <si>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</si>
  <si>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</si>
  <si>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</si>
  <si>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</si>
  <si>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</si>
  <si>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</si>
  <si>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</si>
  <si>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</si>
  <si>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</si>
  <si>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</si>
  <si>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</si>
  <si>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</si>
  <si>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</si>
  <si>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</si>
  <si>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</si>
  <si>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</si>
  <si>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</si>
  <si>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</si>
  <si>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</si>
  <si>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</si>
  <si>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</si>
  <si>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</si>
  <si>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</si>
  <si>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</si>
  <si>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</si>
  <si>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</si>
  <si>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</si>
  <si>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</si>
  <si>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</si>
  <si>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</si>
  <si>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</si>
  <si>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</si>
  <si>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</si>
  <si>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</si>
  <si>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</si>
  <si>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</si>
  <si>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</si>
  <si>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</si>
  <si>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</si>
  <si>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</si>
  <si>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</si>
  <si>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</si>
  <si>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</si>
  <si>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</si>
  <si>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</si>
  <si>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</si>
  <si>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</si>
  <si>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</si>
  <si>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</si>
  <si>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</si>
  <si>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</si>
  <si>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</si>
  <si>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</si>
  <si>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</si>
  <si>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</si>
  <si>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</si>
  <si>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</si>
  <si>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</si>
  <si>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</si>
  <si>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</si>
  <si>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</si>
  <si>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</si>
  <si>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</si>
  <si>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</si>
  <si>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</si>
  <si>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</si>
  <si>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</si>
  <si>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</si>
  <si>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</si>
  <si>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</si>
  <si>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</si>
  <si>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</si>
  <si>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</si>
  <si>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</si>
  <si>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</si>
  <si>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</si>
  <si>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</si>
  <si>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</si>
  <si>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</si>
  <si>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</si>
  <si>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</si>
  <si>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</si>
  <si>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</si>
  <si>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</si>
  <si>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</si>
  <si>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</si>
  <si>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</si>
  <si>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</si>
  <si>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</si>
  <si>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</si>
  <si>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</si>
  <si>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</si>
  <si>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</si>
  <si>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</si>
  <si>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</si>
  <si>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</si>
  <si>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</si>
  <si>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</si>
  <si>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</si>
  <si>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</si>
  <si>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</si>
  <si>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</si>
  <si>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</si>
  <si>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</si>
  <si>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</si>
  <si>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</si>
  <si>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</si>
  <si>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</si>
  <si>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</si>
  <si>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</si>
  <si>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</si>
  <si>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</si>
  <si>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</si>
  <si>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</si>
  <si>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</si>
  <si>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</si>
  <si>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</si>
  <si>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</si>
  <si>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</si>
  <si>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</si>
  <si>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</si>
  <si>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</si>
  <si>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</si>
  <si>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</si>
  <si>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</si>
  <si>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</si>
  <si>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</si>
  <si>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</si>
  <si>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</si>
  <si>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</si>
  <si>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</si>
  <si>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</si>
  <si>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</si>
  <si>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</si>
  <si>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</si>
  <si>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</si>
  <si>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</si>
  <si>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</si>
  <si>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</si>
  <si>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</si>
  <si>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</si>
  <si>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</si>
  <si>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</si>
  <si>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</si>
  <si>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</si>
  <si>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</si>
  <si>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</si>
  <si>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</si>
  <si>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</si>
  <si>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</si>
  <si>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</si>
  <si>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</si>
  <si>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</si>
  <si>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</si>
  <si>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</si>
  <si>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</si>
  <si>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</si>
  <si>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</si>
  <si>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</si>
  <si>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</si>
  <si>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</si>
  <si>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</si>
  <si>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</si>
  <si>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</si>
  <si>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</si>
  <si>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</si>
  <si>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</si>
  <si>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</si>
  <si>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</si>
  <si>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</si>
  <si>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</si>
  <si>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</si>
  <si>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</si>
  <si>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</si>
  <si>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</si>
  <si>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</si>
  <si>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</si>
  <si>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</si>
  <si>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</si>
  <si>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</si>
  <si>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</si>
  <si>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</si>
  <si>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</si>
  <si>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</si>
  <si>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</si>
  <si>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</si>
  <si>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</si>
  <si>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</si>
  <si>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</si>
  <si>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</si>
  <si>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</si>
  <si>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</si>
  <si>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</si>
  <si>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</si>
  <si>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</si>
  <si>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</si>
  <si>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</si>
  <si>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</si>
  <si>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</si>
  <si>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</si>
  <si>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</si>
  <si>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</si>
  <si>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</si>
  <si>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</si>
  <si>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</si>
  <si>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</si>
  <si>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</si>
  <si>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</si>
  <si>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</si>
  <si>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</si>
  <si>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</si>
  <si>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</si>
  <si>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</si>
  <si>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</si>
  <si>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</si>
  <si>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</si>
  <si>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</si>
  <si>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</si>
  <si>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</si>
  <si>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</si>
  <si>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</si>
  <si>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</si>
  <si>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</si>
  <si>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</si>
  <si>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</si>
  <si>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</si>
  <si>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</si>
  <si>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</si>
  <si>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</si>
  <si>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</si>
  <si>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</si>
  <si>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</si>
  <si>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</si>
  <si>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</si>
  <si>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</si>
  <si>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</si>
  <si>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</si>
  <si>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</si>
  <si>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</si>
  <si>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</si>
  <si>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</si>
  <si>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</si>
  <si>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</si>
  <si>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</si>
  <si>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</si>
  <si>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</si>
  <si>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</si>
  <si>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</si>
  <si>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</si>
  <si>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</si>
  <si>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</si>
  <si>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</si>
  <si>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</si>
  <si>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</si>
  <si>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</si>
  <si>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</si>
  <si>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</si>
  <si>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</si>
  <si>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</si>
  <si>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</si>
  <si>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</si>
  <si>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</si>
  <si>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</si>
  <si>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</si>
  <si>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</si>
  <si>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</si>
  <si>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</si>
  <si>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</si>
  <si>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</si>
  <si>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</si>
  <si>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</si>
  <si>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</si>
  <si>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</si>
  <si>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</si>
  <si>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</si>
  <si>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</si>
  <si>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</si>
  <si>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</si>
  <si>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</si>
  <si>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</si>
  <si>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</si>
  <si>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</si>
  <si>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</si>
  <si>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</si>
  <si>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</si>
  <si>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</si>
  <si>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</si>
  <si>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</si>
  <si>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</si>
  <si>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</si>
  <si>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</si>
  <si>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</si>
  <si>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</si>
  <si>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</si>
  <si>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</si>
  <si>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</si>
  <si>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</si>
  <si>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</si>
  <si>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</si>
  <si>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</si>
  <si>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</si>
  <si>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</si>
  <si>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</si>
  <si>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</si>
  <si>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</si>
  <si>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</si>
  <si>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</si>
  <si>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</si>
  <si>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</si>
  <si>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</si>
  <si>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</si>
  <si>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</si>
  <si>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</si>
  <si>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</si>
  <si>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</si>
  <si>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</si>
  <si>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</si>
  <si>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</si>
  <si>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</si>
  <si>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</si>
  <si>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</si>
  <si>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</si>
  <si>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</si>
  <si>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</si>
  <si>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</si>
  <si>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</si>
  <si>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</si>
  <si>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</si>
  <si>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</si>
  <si>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</si>
  <si>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</si>
  <si>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</si>
  <si>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</si>
  <si>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</si>
  <si>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</si>
  <si>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</si>
  <si>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</si>
  <si>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</si>
  <si>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</si>
  <si>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</si>
  <si>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</si>
  <si>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</si>
  <si>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</si>
  <si>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</si>
  <si>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</si>
  <si>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</si>
  <si>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</si>
  <si>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</si>
  <si>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</si>
  <si>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</si>
  <si>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</si>
  <si>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</si>
  <si>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</si>
  <si>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</si>
  <si>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</si>
  <si>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</si>
  <si>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</si>
  <si>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</si>
  <si>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</si>
  <si>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</si>
  <si>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</si>
  <si>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</si>
  <si>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</si>
  <si>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</si>
  <si>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</si>
  <si>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</si>
  <si>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</si>
  <si>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</si>
  <si>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</si>
  <si>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</si>
  <si>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</si>
  <si>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</si>
  <si>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</si>
  <si>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</si>
  <si>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</si>
  <si>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</si>
  <si>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</si>
  <si>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</si>
  <si>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</si>
  <si>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</si>
  <si>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</si>
  <si>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</si>
  <si>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</si>
  <si>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</si>
  <si>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</si>
  <si>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</si>
  <si>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</si>
  <si>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</si>
  <si>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</si>
  <si>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</si>
  <si>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</si>
  <si>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</si>
  <si>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</si>
  <si>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</si>
  <si>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</si>
  <si>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</si>
  <si>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</si>
  <si>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</si>
  <si>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</si>
  <si>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</si>
  <si>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</si>
  <si>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</si>
  <si>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</si>
  <si>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</si>
  <si>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</si>
  <si>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</si>
  <si>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</si>
  <si>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</si>
  <si>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</si>
  <si>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</si>
  <si>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</si>
  <si>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</si>
  <si>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</si>
  <si>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</si>
  <si>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</si>
  <si>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</si>
  <si>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</si>
  <si>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</si>
  <si>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</si>
  <si>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</si>
  <si>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</si>
  <si>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</si>
  <si>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</si>
  <si>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</si>
  <si>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</si>
  <si>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</si>
  <si>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</si>
  <si>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</si>
  <si>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</si>
  <si>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</si>
  <si>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</si>
  <si>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</si>
  <si>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</si>
  <si>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</si>
  <si>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</si>
  <si>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</si>
  <si>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</si>
  <si>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</si>
  <si>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</si>
  <si>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</si>
  <si>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</si>
  <si>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</si>
  <si>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</si>
  <si>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</si>
  <si>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</si>
  <si>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</si>
  <si>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</si>
  <si>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</si>
  <si>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</si>
  <si>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</si>
  <si>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</si>
  <si>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</si>
  <si>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</si>
  <si>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</si>
  <si>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</si>
  <si>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</si>
  <si>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</si>
  <si>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</si>
  <si>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</si>
  <si>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</si>
  <si>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</si>
  <si>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</si>
  <si>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</si>
  <si>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</si>
  <si>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</si>
  <si>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</si>
  <si>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</si>
  <si>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</si>
  <si>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</si>
  <si>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</si>
  <si>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</si>
  <si>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</si>
  <si>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</si>
  <si>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</si>
  <si>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</si>
  <si>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</si>
  <si>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</si>
  <si>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</si>
  <si>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</si>
  <si>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</si>
  <si>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</si>
  <si>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</si>
  <si>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</si>
  <si>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</si>
  <si>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</si>
  <si>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</si>
  <si>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</si>
  <si>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</si>
  <si>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</si>
  <si>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</si>
  <si>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</si>
  <si>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</si>
  <si>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</si>
  <si>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</si>
  <si>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</si>
  <si>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</si>
  <si>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</si>
  <si>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</si>
  <si>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</si>
  <si>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</si>
  <si>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</si>
  <si>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</si>
  <si>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</si>
  <si>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</si>
  <si>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</si>
  <si>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</si>
  <si>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</si>
  <si>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</si>
  <si>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</si>
  <si>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</si>
  <si>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</si>
  <si>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</si>
  <si>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</si>
  <si>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</si>
  <si>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</si>
  <si>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</si>
  <si>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</si>
  <si>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</si>
  <si>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</si>
  <si>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</si>
  <si>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</si>
  <si>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</si>
  <si>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</si>
  <si>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</si>
  <si>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</si>
  <si>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</si>
  <si>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</si>
  <si>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</si>
  <si>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</si>
  <si>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</si>
  <si>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</si>
  <si>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</si>
  <si>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</si>
  <si>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</si>
  <si>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</si>
  <si>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</si>
  <si>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</si>
  <si>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</si>
  <si>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</si>
  <si>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</si>
  <si>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</si>
  <si>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</si>
  <si>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</si>
  <si>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</si>
  <si>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</si>
  <si>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</si>
  <si>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</si>
  <si>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</si>
  <si>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</si>
  <si>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</si>
  <si>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</si>
  <si>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</si>
  <si>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</si>
  <si>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</si>
  <si>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</si>
  <si>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</si>
  <si>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</si>
  <si>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</si>
  <si>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</si>
  <si>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</si>
  <si>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</si>
  <si>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</si>
  <si>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</si>
  <si>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</si>
  <si>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</si>
  <si>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</si>
  <si>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</si>
  <si>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</si>
  <si>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</si>
  <si>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</si>
  <si>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</si>
  <si>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</si>
  <si>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</si>
  <si>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</si>
  <si>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</si>
  <si>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</si>
  <si>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</si>
  <si>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</si>
  <si>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</si>
  <si>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</si>
  <si>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</si>
  <si>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</si>
  <si>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</si>
  <si>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</si>
  <si>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</si>
  <si>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</si>
  <si>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</si>
  <si>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</si>
  <si>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</si>
  <si>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</si>
  <si>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</si>
  <si>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</si>
  <si>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</si>
  <si>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</si>
  <si>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</si>
  <si>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</si>
  <si>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</si>
  <si>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</si>
  <si>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</si>
  <si>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</si>
  <si>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</si>
  <si>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</si>
  <si>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</si>
  <si>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</si>
  <si>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</si>
  <si>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</si>
  <si>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</si>
  <si>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</si>
  <si>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</si>
  <si>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</si>
  <si>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</si>
  <si>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</si>
  <si>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</si>
  <si>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</si>
  <si>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</si>
  <si>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</si>
  <si>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</si>
  <si>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</si>
  <si>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</si>
  <si>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</si>
  <si>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</si>
  <si>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</si>
  <si>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</si>
  <si>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</si>
  <si>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</si>
  <si>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</si>
  <si>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</si>
  <si>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</si>
  <si>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</si>
  <si>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</si>
  <si>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</si>
  <si>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</si>
  <si>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</si>
  <si>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</si>
  <si>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</si>
  <si>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</si>
  <si>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</si>
  <si>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</si>
  <si>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</si>
  <si>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</si>
  <si>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</si>
  <si>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</si>
  <si>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</si>
  <si>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</si>
  <si>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</si>
  <si>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</si>
  <si>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</si>
  <si>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</si>
  <si>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</si>
  <si>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</si>
  <si>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</si>
  <si>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</si>
  <si>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</si>
  <si>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</si>
  <si>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</si>
  <si>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</si>
  <si>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</si>
  <si>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</si>
  <si>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</si>
  <si>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</si>
  <si>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</si>
  <si>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</si>
  <si>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</si>
  <si>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</si>
  <si>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</si>
  <si>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</si>
  <si>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</si>
  <si>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</si>
  <si>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</si>
  <si>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</si>
  <si>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</si>
  <si>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</si>
  <si>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</si>
  <si>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</si>
  <si>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</si>
  <si>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</si>
  <si>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</si>
  <si>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</si>
  <si>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</si>
  <si>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</si>
  <si>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</si>
  <si>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</si>
  <si>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</si>
  <si>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</si>
  <si>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</si>
  <si>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</si>
  <si>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</si>
  <si>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</si>
  <si>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</si>
  <si>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</si>
  <si>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</si>
  <si>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</si>
  <si>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</si>
  <si>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</si>
  <si>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</si>
  <si>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</si>
  <si>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</si>
  <si>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</si>
  <si>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</si>
  <si>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</si>
  <si>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</si>
  <si>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</si>
  <si>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</si>
  <si>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</si>
  <si>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</si>
  <si>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</si>
  <si>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</si>
  <si>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</si>
  <si>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</si>
  <si>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</si>
  <si>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</si>
  <si>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</si>
  <si>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</si>
  <si>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</si>
  <si>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</si>
  <si>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</si>
  <si>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</si>
  <si>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</si>
  <si>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</si>
  <si>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</si>
  <si>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</si>
  <si>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</si>
  <si>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</si>
  <si>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</si>
  <si>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</si>
  <si>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</si>
  <si>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</si>
  <si>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</si>
  <si>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</si>
  <si>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</si>
  <si>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</si>
  <si>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</si>
  <si>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</si>
  <si>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</si>
  <si>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</si>
  <si>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</si>
  <si>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</si>
  <si>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</si>
  <si>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</si>
  <si>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</si>
  <si>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</si>
  <si>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</si>
  <si>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</si>
  <si>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</si>
  <si>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</si>
  <si>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</si>
  <si>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</si>
  <si>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</si>
  <si>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</si>
  <si>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</si>
  <si>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</si>
  <si>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</si>
  <si>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</si>
  <si>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</si>
  <si>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</si>
  <si>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</si>
  <si>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</si>
  <si>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</si>
  <si>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</si>
  <si>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</si>
  <si>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</si>
  <si>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</si>
  <si>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</si>
  <si>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</si>
  <si>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</si>
  <si>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</si>
  <si>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</si>
  <si>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</si>
  <si>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</si>
  <si>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</si>
  <si>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</si>
  <si>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</si>
  <si>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</si>
  <si>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</si>
  <si>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</si>
  <si>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</si>
  <si>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</si>
  <si>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</si>
  <si>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</si>
  <si>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</si>
  <si>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</si>
  <si>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</si>
  <si>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</si>
  <si>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</si>
  <si>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</si>
  <si>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</si>
  <si>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</si>
  <si>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</si>
  <si>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</si>
  <si>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</si>
  <si>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</si>
  <si>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</si>
  <si>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</si>
  <si>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</si>
  <si>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</si>
  <si>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</si>
  <si>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</si>
  <si>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</si>
  <si>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</si>
  <si>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</si>
  <si>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</si>
  <si>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</si>
  <si>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</si>
  <si>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</si>
  <si>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</si>
  <si>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</si>
  <si>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</si>
  <si>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</si>
  <si>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</si>
  <si>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</si>
  <si>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</si>
  <si>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</si>
  <si>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</si>
  <si>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</si>
  <si>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</si>
  <si>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</si>
  <si>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</si>
  <si>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</si>
  <si>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</si>
  <si>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</si>
  <si>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</si>
  <si>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</si>
  <si>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</si>
  <si>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</si>
  <si>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</si>
  <si>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</si>
  <si>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</si>
  <si>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</si>
  <si>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</si>
  <si>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</si>
  <si>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</si>
  <si>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</si>
  <si>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</si>
  <si>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</si>
  <si>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</si>
  <si>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</si>
  <si>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</si>
  <si>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</si>
  <si>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</si>
  <si>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</si>
  <si>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</si>
  <si>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</si>
  <si>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</si>
  <si>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</si>
  <si>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</si>
  <si>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</si>
  <si>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</si>
  <si>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</si>
  <si>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</si>
  <si>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</si>
  <si>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</si>
  <si>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</si>
  <si>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</si>
  <si>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</si>
  <si>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</si>
  <si>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</si>
  <si>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</si>
  <si>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</si>
  <si>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</si>
  <si>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</si>
  <si>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</si>
  <si>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</si>
  <si>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</si>
  <si>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</si>
  <si>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</si>
  <si>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</si>
  <si>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</si>
  <si>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</si>
  <si>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</si>
  <si>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</si>
  <si>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</si>
  <si>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</si>
  <si>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</si>
  <si>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</si>
  <si>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</si>
  <si>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</si>
  <si>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</si>
  <si>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</si>
  <si>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</si>
  <si>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</si>
  <si>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</si>
  <si>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</si>
  <si>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</si>
  <si>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</si>
  <si>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</si>
  <si>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</si>
  <si>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</si>
  <si>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</si>
  <si>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</si>
  <si>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</si>
  <si>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</si>
  <si>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</si>
  <si>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</si>
  <si>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</si>
  <si>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</si>
  <si>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</si>
  <si>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</si>
  <si>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</si>
  <si>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</si>
  <si>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</si>
  <si>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</si>
  <si>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</si>
  <si>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</si>
  <si>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</si>
  <si>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</si>
  <si>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</si>
  <si>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</si>
  <si>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</si>
  <si>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</si>
  <si>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</si>
  <si>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</si>
  <si>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</si>
  <si>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</si>
  <si>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</si>
  <si>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</si>
  <si>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</si>
  <si>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</si>
  <si>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</si>
  <si>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</si>
  <si>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</si>
  <si>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</si>
  <si>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</si>
  <si>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</si>
  <si>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</si>
  <si>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</si>
  <si>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</si>
  <si>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</si>
  <si>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</si>
  <si>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</si>
  <si>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</si>
  <si>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</si>
  <si>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</si>
  <si>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</si>
  <si>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</si>
  <si>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</si>
  <si>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</si>
  <si>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</si>
  <si>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</si>
  <si>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</si>
  <si>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</si>
  <si>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</si>
  <si>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</si>
  <si>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</si>
  <si>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</si>
  <si>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</si>
  <si>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</si>
  <si>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</si>
  <si>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</si>
  <si>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</si>
  <si>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</si>
  <si>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</si>
  <si>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</si>
  <si>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</si>
  <si>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</si>
  <si>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</si>
  <si>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</si>
  <si>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</si>
  <si>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</si>
  <si>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</si>
  <si>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</si>
  <si>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</si>
  <si>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</si>
  <si>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</si>
  <si>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</si>
  <si>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</si>
  <si>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</si>
  <si>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</si>
  <si>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</si>
  <si>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</si>
  <si>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</si>
  <si>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</si>
  <si>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</si>
  <si>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</si>
  <si>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</si>
  <si>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</si>
  <si>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</si>
  <si>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</si>
  <si>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</si>
  <si>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</si>
  <si>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</si>
  <si>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</si>
  <si>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</si>
  <si>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</si>
  <si>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</si>
  <si>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</si>
  <si>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</si>
  <si>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</si>
  <si>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</si>
  <si>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</si>
  <si>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</si>
  <si>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</si>
  <si>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</si>
  <si>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</si>
  <si>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</si>
  <si>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</si>
  <si>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</si>
  <si>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</si>
  <si>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</si>
  <si>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</si>
  <si>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</si>
  <si>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</si>
  <si>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</si>
  <si>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</si>
  <si>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</si>
  <si>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</si>
  <si>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</si>
  <si>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</si>
  <si>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</si>
  <si>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</si>
  <si>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</si>
  <si>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</si>
  <si>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</si>
  <si>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</si>
  <si>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</si>
  <si>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</si>
  <si>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</si>
  <si>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</si>
  <si>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</si>
  <si>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</si>
  <si>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</si>
  <si>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</si>
  <si>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</si>
  <si>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</si>
  <si>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</si>
  <si>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</si>
  <si>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</si>
  <si>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</si>
  <si>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</si>
  <si>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</si>
  <si>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</si>
  <si>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</si>
  <si>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</si>
  <si>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</si>
  <si>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</si>
  <si>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</si>
  <si>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</si>
  <si>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</si>
  <si>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</si>
  <si>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</si>
  <si>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</si>
  <si>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</si>
  <si>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</si>
  <si>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</si>
  <si>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</si>
  <si>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</si>
  <si>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</si>
  <si>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</si>
  <si>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</si>
  <si>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</si>
  <si>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</si>
  <si>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</si>
  <si>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</si>
  <si>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</si>
  <si>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</si>
  <si>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</si>
  <si>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</si>
  <si>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</si>
  <si>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</si>
  <si>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</si>
  <si>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</si>
  <si>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</si>
  <si>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</si>
  <si>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</si>
  <si>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</si>
  <si>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</si>
  <si>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</si>
  <si>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</si>
  <si>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</si>
  <si>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</si>
  <si>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</si>
  <si>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</si>
  <si>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</si>
  <si>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</si>
  <si>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</si>
  <si>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</si>
  <si>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</si>
  <si>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</si>
  <si>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</si>
  <si>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</si>
  <si>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</si>
  <si>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</si>
  <si>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</si>
  <si>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</si>
  <si>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</si>
  <si>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</si>
  <si>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</si>
  <si>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</si>
  <si>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</si>
  <si>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</si>
  <si>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</si>
  <si>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</si>
  <si>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</si>
  <si>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</si>
  <si>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</si>
  <si>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</si>
  <si>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</si>
  <si>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</si>
  <si>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</si>
  <si>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</si>
  <si>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</si>
  <si>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</si>
  <si>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</si>
  <si>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</si>
  <si>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</si>
  <si>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</si>
  <si>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</si>
  <si>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</si>
  <si>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</si>
  <si>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</si>
  <si>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</si>
  <si>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</si>
  <si>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</si>
  <si>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</si>
  <si>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</si>
  <si>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</si>
  <si>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</si>
  <si>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</si>
  <si>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</si>
  <si>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</si>
  <si>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</si>
  <si>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</si>
  <si>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</si>
  <si>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</si>
  <si>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</si>
  <si>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</si>
  <si>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</si>
  <si>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</si>
  <si>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</si>
  <si>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</si>
  <si>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</si>
  <si>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</si>
  <si>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</si>
  <si>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</si>
  <si>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</si>
  <si>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</si>
  <si>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</si>
  <si>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</si>
  <si>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</si>
  <si>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</si>
  <si>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</si>
  <si>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</si>
  <si>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</si>
  <si>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</si>
  <si>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</si>
  <si>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</si>
  <si>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</si>
  <si>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</si>
  <si>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</si>
  <si>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</si>
  <si>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</si>
  <si>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</si>
  <si>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</si>
  <si>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</si>
  <si>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</si>
  <si>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</si>
  <si>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</si>
  <si>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</si>
  <si>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</si>
  <si>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</si>
  <si>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</si>
  <si>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</si>
  <si>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</si>
  <si>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</si>
  <si>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</si>
  <si>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</si>
  <si>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</si>
  <si>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</si>
  <si>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</si>
  <si>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</si>
  <si>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</si>
  <si>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</si>
  <si>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</si>
  <si>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</si>
  <si>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</si>
  <si>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</si>
  <si>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</si>
  <si>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</si>
  <si>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</si>
  <si>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</si>
  <si>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</si>
  <si>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</si>
  <si>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</si>
  <si>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</si>
  <si>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</si>
  <si>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</si>
  <si>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</si>
  <si>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</si>
  <si>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</si>
  <si>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</si>
  <si>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</si>
  <si>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</si>
  <si>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</si>
  <si>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</si>
  <si>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</si>
  <si>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</si>
  <si>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</si>
  <si>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</si>
  <si>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</si>
  <si>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</si>
  <si>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</si>
  <si>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</si>
  <si>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</si>
  <si>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</si>
  <si>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</si>
  <si>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</si>
  <si>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</si>
  <si>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</si>
  <si>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</si>
  <si>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</si>
  <si>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</si>
  <si>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</si>
  <si>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</si>
  <si>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</si>
  <si>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</si>
  <si>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</si>
  <si>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</si>
  <si>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</si>
  <si>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</si>
  <si>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</si>
  <si>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</si>
  <si>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</si>
  <si>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</si>
  <si>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</si>
  <si>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</si>
  <si>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</si>
  <si>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</si>
  <si>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</si>
  <si>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</si>
  <si>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</si>
  <si>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</si>
  <si>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</si>
  <si>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</si>
  <si>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</si>
  <si>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</si>
  <si>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</si>
  <si>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</si>
  <si>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</si>
  <si>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</si>
  <si>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</si>
  <si>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</si>
  <si>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</si>
  <si>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</si>
  <si>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</si>
  <si>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</si>
  <si>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</si>
  <si>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</si>
  <si>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</si>
  <si>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</si>
  <si>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</si>
  <si>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</si>
  <si>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</si>
  <si>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</si>
  <si>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</si>
  <si>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</si>
  <si>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</si>
  <si>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</si>
  <si>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</si>
  <si>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</si>
  <si>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</si>
  <si>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</si>
  <si>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</si>
  <si>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</si>
  <si>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</si>
  <si>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</si>
  <si>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</si>
  <si>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</si>
  <si>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</si>
  <si>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</si>
  <si>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</si>
  <si>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</si>
  <si>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</si>
  <si>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</si>
  <si>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</si>
  <si>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</si>
  <si>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</si>
  <si>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</si>
  <si>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</si>
  <si>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</si>
  <si>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</si>
  <si>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</si>
  <si>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</si>
  <si>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</si>
  <si>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</si>
  <si>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</si>
  <si>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</si>
  <si>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</si>
  <si>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</si>
  <si>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</si>
  <si>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</si>
  <si>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</si>
  <si>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</si>
  <si>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</si>
  <si>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</si>
  <si>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</si>
  <si>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</si>
  <si>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</si>
  <si>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</si>
  <si>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</si>
  <si>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</si>
  <si>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</si>
  <si>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</si>
  <si>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</si>
  <si>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</si>
  <si>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</si>
  <si>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</si>
  <si>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</si>
  <si>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</si>
  <si>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</si>
  <si>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</si>
  <si>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</si>
  <si>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</si>
  <si>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</si>
  <si>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</si>
  <si>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</si>
  <si>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</si>
  <si>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</si>
  <si>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</si>
  <si>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</si>
  <si>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</si>
  <si>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</si>
  <si>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</si>
  <si>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</si>
  <si>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</si>
  <si>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</si>
  <si>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</si>
  <si>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</si>
  <si>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</si>
  <si>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</si>
  <si>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</si>
  <si>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</si>
  <si>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</si>
  <si>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</si>
  <si>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</si>
  <si>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</si>
  <si>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</si>
  <si>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</si>
  <si>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</si>
  <si>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</si>
  <si>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</si>
  <si>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</si>
  <si>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</si>
  <si>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</si>
  <si>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</si>
  <si>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</si>
  <si>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</si>
  <si>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</si>
  <si>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</si>
  <si>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</si>
  <si>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</si>
  <si>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</si>
  <si>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</si>
  <si>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</si>
  <si>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</si>
  <si>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</si>
  <si>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</si>
  <si>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</si>
  <si>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</si>
  <si>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</si>
  <si>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</si>
  <si>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</si>
  <si>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</si>
  <si>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</si>
  <si>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</si>
  <si>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</si>
  <si>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</si>
  <si>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</si>
  <si>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</si>
  <si>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</si>
  <si>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</si>
  <si>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</si>
  <si>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</si>
  <si>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</si>
  <si>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</si>
  <si>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</si>
  <si>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</si>
  <si>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</si>
  <si>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</si>
  <si>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</si>
  <si>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</si>
  <si>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</si>
  <si>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</si>
  <si>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</si>
  <si>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</si>
  <si>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</si>
  <si>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</si>
  <si>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</si>
  <si>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</si>
  <si>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</si>
  <si>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</si>
  <si>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</si>
  <si>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</si>
  <si>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</si>
  <si>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</si>
  <si>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</si>
  <si>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</si>
  <si>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</si>
  <si>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</si>
  <si>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</si>
  <si>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</si>
  <si>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</si>
  <si>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</si>
  <si>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</si>
  <si>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</si>
  <si>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</si>
  <si>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</si>
  <si>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</si>
  <si>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</si>
  <si>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</si>
  <si>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</si>
  <si>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</si>
  <si>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</si>
  <si>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</si>
  <si>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</si>
  <si>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</si>
  <si>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</si>
  <si>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</si>
  <si>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</si>
  <si>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</si>
  <si>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</si>
  <si>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</si>
  <si>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</si>
  <si>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</si>
  <si>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</si>
  <si>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</si>
  <si>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</si>
  <si>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</si>
  <si>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</si>
  <si>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</si>
  <si>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</si>
  <si>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</si>
  <si>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</si>
  <si>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</si>
  <si>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</si>
  <si>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</si>
  <si>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</si>
  <si>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</si>
  <si>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</si>
  <si>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</si>
  <si>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</si>
  <si>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</si>
  <si>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</si>
  <si>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</si>
  <si>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</si>
  <si>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</si>
  <si>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</si>
  <si>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</si>
  <si>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</si>
  <si>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</si>
  <si>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</si>
  <si>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</si>
  <si>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</si>
  <si>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</si>
  <si>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</si>
  <si>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</si>
  <si>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</si>
  <si>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</si>
  <si>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</si>
  <si>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</si>
  <si>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</si>
  <si>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</si>
  <si>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</si>
  <si>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</si>
  <si>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</si>
  <si>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</si>
  <si>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</si>
  <si>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</si>
  <si>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</si>
  <si>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</si>
  <si>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</si>
  <si>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</si>
  <si>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</si>
  <si>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</si>
  <si>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</si>
  <si>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</si>
  <si>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</si>
  <si>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</si>
  <si>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</si>
  <si>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</si>
  <si>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</si>
  <si>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</si>
  <si>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</si>
  <si>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</si>
  <si>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</si>
  <si>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</si>
  <si>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</si>
  <si>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</si>
  <si>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</si>
  <si>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</si>
  <si>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</si>
  <si>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</si>
  <si>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</si>
  <si>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</si>
  <si>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</si>
  <si>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</si>
  <si>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</si>
  <si>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</si>
  <si>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</si>
  <si>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</si>
  <si>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</si>
  <si>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</si>
  <si>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</si>
  <si>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</si>
  <si>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</si>
  <si>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</si>
  <si>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</si>
  <si>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</si>
  <si>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</si>
  <si>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</si>
  <si>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</si>
  <si>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</si>
  <si>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</si>
  <si>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</si>
  <si>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</si>
  <si>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</si>
  <si>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</si>
  <si>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</si>
  <si>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</si>
  <si>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</si>
  <si>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</si>
  <si>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</si>
  <si>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</si>
  <si>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</si>
  <si>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</si>
  <si>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</si>
  <si>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</si>
  <si>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</si>
  <si>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</si>
  <si>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</si>
  <si>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</si>
  <si>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</si>
  <si>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</si>
  <si>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</si>
  <si>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</si>
  <si>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</si>
  <si>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</si>
  <si>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</si>
  <si>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</si>
  <si>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</si>
  <si>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</si>
  <si>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</si>
  <si>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</si>
  <si>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</si>
  <si>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</si>
  <si>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</si>
  <si>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</si>
  <si>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</si>
  <si>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</si>
  <si>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</si>
  <si>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</si>
  <si>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</si>
  <si>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</si>
  <si>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</si>
  <si>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</si>
  <si>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</si>
  <si>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</si>
  <si>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</si>
  <si>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</si>
  <si>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</si>
  <si>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</si>
  <si>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</si>
  <si>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</si>
  <si>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</si>
  <si>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</si>
  <si>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</si>
  <si>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</si>
  <si>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</si>
  <si>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</si>
  <si>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</si>
  <si>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</si>
  <si>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</si>
  <si>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</si>
  <si>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</si>
  <si>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</si>
  <si>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</si>
  <si>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</si>
  <si>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</si>
  <si>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</si>
  <si>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</si>
  <si>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</si>
  <si>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</si>
  <si>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</si>
  <si>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</si>
  <si>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</si>
  <si>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</si>
  <si>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</si>
  <si>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</si>
  <si>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</si>
  <si>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</si>
  <si>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</si>
  <si>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</si>
  <si>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</si>
  <si>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</si>
  <si>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</si>
  <si>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</si>
  <si>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</si>
  <si>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</si>
  <si>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</si>
  <si>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</si>
  <si>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</si>
  <si>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</si>
  <si>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</si>
  <si>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</si>
  <si>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</si>
  <si>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</si>
  <si>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</si>
  <si>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</si>
  <si>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</si>
  <si>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</si>
  <si>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</si>
  <si>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</si>
  <si>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</si>
  <si>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</si>
  <si>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</si>
  <si>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</si>
  <si>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</si>
  <si>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</si>
  <si>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</si>
  <si>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</si>
  <si>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</si>
  <si>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</si>
  <si>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</si>
  <si>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</si>
  <si>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</si>
  <si>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</si>
  <si>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</si>
  <si>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</si>
  <si>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</si>
  <si>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</si>
  <si>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</si>
  <si>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</si>
  <si>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</si>
  <si>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</si>
  <si>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</si>
  <si>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</si>
  <si>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</si>
  <si>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</si>
  <si>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</si>
  <si>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</si>
  <si>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</si>
  <si>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</si>
  <si>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</si>
  <si>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</si>
  <si>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</si>
  <si>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</si>
  <si>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</si>
  <si>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</si>
  <si>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</si>
  <si>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</si>
  <si>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</si>
  <si>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</si>
  <si>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</si>
  <si>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</si>
  <si>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</si>
  <si>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</si>
  <si>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</si>
  <si>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</si>
  <si>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</si>
  <si>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</si>
  <si>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</si>
  <si>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</si>
  <si>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</si>
  <si>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</si>
  <si>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</si>
  <si>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</si>
  <si>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</si>
  <si>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</si>
  <si>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</si>
  <si>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</si>
  <si>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</si>
  <si>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</si>
  <si>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</si>
  <si>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</si>
  <si>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</si>
  <si>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</si>
  <si>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</si>
  <si>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</si>
  <si>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</si>
  <si>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</si>
  <si>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</si>
  <si>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</si>
  <si>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</si>
  <si>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</si>
  <si>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</si>
  <si>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</si>
  <si>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</si>
  <si>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</si>
  <si>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</si>
  <si>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</si>
  <si>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</si>
  <si>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</si>
  <si>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</si>
  <si>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</si>
  <si>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</si>
  <si>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</si>
  <si>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</si>
  <si>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</si>
  <si>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</si>
  <si>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</si>
  <si>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</si>
  <si>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</si>
  <si>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</si>
  <si>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</si>
  <si>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</si>
  <si>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</si>
  <si>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</si>
  <si>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</si>
  <si>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</si>
  <si>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</si>
  <si>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</si>
  <si>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</si>
  <si>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</si>
  <si>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</si>
  <si>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</si>
  <si>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</si>
  <si>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</si>
  <si>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</si>
  <si>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</si>
  <si>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</si>
  <si>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</si>
  <si>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</si>
  <si>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</si>
  <si>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</si>
  <si>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</si>
  <si>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</si>
  <si>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</si>
  <si>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</si>
  <si>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</si>
  <si>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</si>
  <si>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</si>
  <si>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</si>
  <si>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</si>
  <si>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</si>
  <si>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</si>
  <si>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</si>
  <si>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</si>
  <si>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</si>
  <si>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</si>
  <si>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</si>
  <si>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</si>
  <si>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</si>
  <si>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</si>
  <si>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</si>
  <si>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</si>
  <si>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</si>
  <si>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</si>
  <si>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</si>
  <si>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</si>
  <si>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</si>
  <si>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</si>
  <si>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</si>
  <si>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</si>
  <si>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</si>
  <si>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</si>
  <si>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</si>
  <si>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</si>
  <si>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</si>
  <si>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</si>
  <si>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</si>
  <si>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</si>
  <si>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</si>
  <si>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</si>
  <si>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</si>
  <si>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</si>
  <si>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</si>
  <si>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</si>
  <si>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</si>
  <si>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</si>
  <si>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</si>
  <si>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</si>
  <si>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</si>
  <si>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</si>
  <si>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</si>
  <si>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</si>
  <si>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</si>
  <si>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</si>
  <si>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</si>
  <si>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</si>
  <si>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</si>
  <si>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</si>
  <si>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</si>
  <si>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</si>
  <si>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</si>
  <si>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</si>
  <si>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</si>
  <si>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</si>
  <si>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</si>
  <si>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</si>
  <si>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</si>
  <si>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</si>
  <si>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</si>
  <si>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</si>
  <si>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</si>
  <si>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</si>
  <si>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</si>
  <si>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</si>
  <si>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</si>
  <si>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</si>
  <si>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</si>
  <si>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</si>
  <si>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</si>
  <si>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</si>
  <si>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</si>
  <si>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</si>
  <si>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</si>
  <si>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</si>
  <si>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</si>
  <si>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</si>
  <si>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</si>
  <si>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</si>
  <si>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</si>
  <si>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</si>
  <si>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</si>
  <si>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</si>
  <si>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</si>
  <si>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</si>
  <si>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</si>
  <si>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</si>
  <si>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</si>
  <si>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</si>
  <si>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</si>
  <si>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</si>
  <si>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</si>
  <si>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</si>
  <si>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</si>
  <si>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</si>
  <si>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</si>
  <si>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</si>
  <si>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</si>
  <si>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</si>
  <si>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</si>
  <si>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</si>
  <si>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</si>
  <si>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</si>
  <si>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</si>
  <si>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</si>
  <si>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</si>
  <si>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</si>
  <si>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</si>
  <si>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</si>
  <si>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</si>
  <si>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</si>
  <si>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</si>
  <si>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</si>
  <si>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</si>
  <si>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</si>
  <si>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</si>
  <si>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</si>
  <si>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</si>
  <si>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</si>
  <si>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</si>
  <si>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</si>
  <si>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</si>
  <si>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</si>
  <si>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</si>
  <si>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</si>
  <si>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</si>
  <si>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</si>
  <si>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</si>
  <si>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</si>
  <si>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</si>
  <si>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</si>
  <si>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</si>
  <si>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</si>
  <si>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</si>
  <si>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</si>
  <si>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</si>
  <si>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</si>
  <si>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</si>
  <si>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</si>
  <si>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</si>
  <si>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</si>
  <si>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</si>
  <si>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</si>
  <si>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</si>
  <si>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</si>
  <si>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</si>
  <si>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</si>
  <si>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</si>
  <si>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</si>
  <si>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</si>
  <si>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</si>
  <si>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</si>
  <si>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</si>
  <si>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</si>
  <si>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</si>
  <si>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</si>
  <si>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</si>
  <si>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</si>
  <si>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</si>
  <si>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</si>
  <si>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</si>
  <si>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</si>
  <si>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</si>
  <si>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</si>
  <si>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</si>
  <si>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</si>
  <si>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</si>
  <si>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</si>
  <si>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</si>
  <si>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</si>
  <si>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</si>
  <si>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</si>
  <si>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</si>
  <si>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</si>
  <si>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</si>
  <si>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</si>
  <si>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</si>
  <si>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</si>
  <si>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</si>
  <si>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</si>
  <si>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</si>
  <si>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</si>
  <si>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</si>
  <si>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</si>
  <si>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</si>
  <si>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</si>
  <si>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</si>
  <si>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</si>
  <si>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</si>
  <si>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</si>
  <si>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</si>
  <si>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</si>
  <si>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</si>
  <si>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</si>
  <si>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</si>
  <si>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</si>
  <si>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</si>
  <si>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</si>
  <si>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</si>
  <si>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</si>
  <si>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</si>
  <si>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</si>
  <si>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</si>
  <si>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</si>
  <si>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</si>
  <si>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</si>
  <si>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</si>
  <si>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</si>
  <si>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</si>
  <si>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</si>
  <si>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</si>
  <si>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</si>
  <si>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</si>
  <si>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</si>
  <si>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</si>
  <si>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</si>
  <si>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</si>
  <si>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</si>
  <si>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</si>
  <si>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</si>
  <si>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</si>
  <si>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</si>
  <si>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</si>
  <si>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</si>
  <si>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</si>
  <si>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</si>
  <si>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</si>
  <si>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</si>
  <si>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</si>
  <si>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</si>
  <si>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</si>
  <si>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</si>
  <si>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</si>
  <si>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</si>
  <si>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</si>
  <si>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</si>
  <si>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</si>
  <si>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</si>
  <si>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</si>
  <si>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</si>
  <si>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</si>
  <si>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</si>
  <si>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</si>
  <si>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</si>
  <si>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</si>
  <si>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</si>
  <si>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</si>
  <si>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</si>
  <si>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</si>
  <si>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</si>
  <si>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</si>
  <si>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</si>
  <si>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</si>
  <si>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</si>
  <si>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</si>
  <si>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</si>
  <si>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</si>
  <si>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</si>
  <si>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</si>
  <si>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</si>
  <si>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</si>
  <si>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</si>
  <si>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</si>
  <si>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</si>
  <si>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</si>
  <si>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</si>
  <si>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</si>
  <si>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</si>
  <si>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</si>
  <si>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</si>
  <si>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</si>
  <si>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</si>
  <si>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</si>
  <si>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</si>
  <si>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</si>
  <si>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</si>
  <si>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</si>
  <si>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</si>
  <si>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</si>
  <si>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</si>
  <si>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</si>
  <si>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</si>
  <si>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</si>
  <si>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</si>
  <si>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</si>
  <si>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</si>
  <si>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</si>
  <si>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</si>
  <si>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</si>
  <si>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</si>
  <si>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</si>
  <si>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</si>
  <si>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</si>
  <si>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</si>
  <si>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</si>
  <si>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</si>
  <si>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</si>
  <si>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</si>
  <si>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</si>
  <si>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</si>
  <si>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</si>
  <si>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</si>
  <si>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</si>
  <si>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</si>
  <si>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</si>
  <si>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</si>
  <si>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</si>
  <si>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</si>
  <si>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</si>
  <si>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</si>
  <si>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</si>
  <si>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</si>
  <si>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</si>
  <si>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</si>
  <si>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</si>
  <si>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</si>
  <si>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</si>
  <si>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</si>
  <si>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</si>
  <si>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</si>
  <si>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</si>
  <si>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</si>
  <si>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</si>
  <si>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</si>
  <si>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</si>
  <si>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</si>
  <si>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</si>
  <si>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</si>
  <si>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</si>
  <si>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</si>
  <si>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</si>
  <si>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</si>
  <si>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</si>
  <si>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</si>
  <si>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</si>
  <si>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</si>
  <si>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</si>
  <si>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</si>
  <si>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</si>
  <si>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</si>
  <si>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</si>
  <si>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</si>
  <si>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</si>
  <si>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</si>
  <si>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</si>
  <si>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</si>
  <si>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</si>
  <si>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</si>
  <si>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</si>
  <si>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</si>
  <si>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</si>
  <si>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</si>
  <si>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</si>
  <si>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</si>
  <si>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</si>
  <si>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</si>
  <si>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</si>
  <si>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</si>
  <si>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</si>
  <si>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</si>
  <si>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</si>
  <si>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</si>
  <si>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</si>
  <si>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</si>
  <si>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</si>
  <si>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</si>
  <si>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</si>
  <si>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</si>
  <si>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</si>
  <si>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</si>
  <si>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</si>
  <si>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</si>
  <si>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</si>
  <si>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</si>
  <si>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</si>
  <si>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</si>
  <si>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</si>
  <si>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</si>
  <si>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</si>
  <si>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</si>
  <si>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</si>
  <si>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</si>
  <si>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</si>
  <si>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</si>
  <si>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</si>
  <si>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</si>
  <si>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</si>
  <si>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</si>
  <si>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</si>
  <si>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</si>
  <si>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</si>
  <si>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</si>
  <si>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</si>
  <si>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</si>
  <si>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</si>
  <si>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</si>
  <si>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</si>
  <si>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</si>
  <si>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</si>
  <si>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</si>
  <si>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</si>
  <si>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</si>
  <si>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</si>
  <si>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</si>
  <si>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</si>
  <si>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</si>
  <si>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</si>
  <si>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</si>
  <si>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</si>
  <si>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</si>
  <si>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</si>
  <si>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</si>
  <si>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</si>
  <si>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</si>
  <si>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</si>
  <si>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</si>
  <si>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</si>
  <si>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</si>
  <si>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</si>
  <si>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</si>
  <si>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</si>
  <si>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</si>
  <si>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</si>
  <si>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</si>
  <si>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</si>
  <si>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</si>
  <si>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</si>
  <si>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</si>
  <si>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</si>
  <si>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</si>
  <si>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</si>
  <si>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</si>
  <si>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</si>
  <si>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</si>
  <si>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</si>
  <si>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</si>
  <si>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</si>
  <si>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</si>
  <si>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</si>
  <si>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</si>
  <si>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</si>
  <si>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</si>
  <si>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</si>
  <si>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</si>
  <si>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</si>
  <si>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</si>
  <si>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</si>
  <si>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</si>
  <si>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</si>
  <si>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</si>
  <si>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</si>
  <si>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</si>
  <si>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</si>
  <si>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</si>
  <si>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</si>
  <si>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</si>
  <si>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</si>
  <si>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</si>
  <si>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</si>
  <si>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</si>
  <si>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</si>
  <si>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</si>
  <si>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</si>
  <si>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</si>
  <si>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</si>
  <si>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</si>
  <si>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</si>
  <si>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</si>
  <si>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</si>
  <si>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</si>
  <si>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</si>
  <si>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</si>
  <si>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</si>
  <si>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</si>
  <si>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</si>
  <si>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</si>
  <si>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</si>
  <si>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</si>
  <si>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</si>
  <si>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</si>
  <si>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</si>
  <si>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</si>
  <si>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</si>
  <si>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</si>
  <si>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</si>
  <si>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</si>
  <si>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</si>
  <si>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</si>
  <si>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</si>
  <si>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</si>
  <si>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</si>
  <si>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</si>
  <si>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</si>
  <si>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</si>
  <si>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</si>
  <si>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</si>
  <si>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</si>
  <si>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</si>
  <si>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</si>
  <si>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</si>
  <si>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</si>
  <si>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</si>
  <si>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</si>
  <si>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</si>
  <si>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</si>
  <si>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</si>
  <si>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</si>
  <si>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</si>
  <si>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</si>
  <si>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</si>
  <si>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</si>
  <si>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</si>
  <si>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</si>
  <si>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</si>
  <si>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</si>
  <si>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</si>
  <si>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</si>
  <si>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</si>
  <si>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</si>
  <si>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</si>
  <si>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</si>
  <si>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</si>
  <si>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</si>
  <si>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</si>
  <si>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</si>
  <si>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</si>
  <si>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</si>
  <si>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</si>
  <si>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</si>
  <si>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</si>
  <si>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</si>
  <si>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</si>
  <si>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</si>
  <si>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</si>
  <si>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</si>
  <si>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</si>
  <si>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</si>
  <si>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</si>
  <si>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</si>
  <si>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</si>
  <si>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</si>
  <si>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</si>
  <si>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</si>
  <si>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</si>
  <si>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</si>
  <si>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</si>
  <si>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</si>
  <si>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</si>
  <si>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</si>
  <si>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</si>
  <si>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</si>
  <si>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</si>
  <si>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</si>
  <si>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</si>
  <si>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</si>
  <si>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</si>
  <si>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</si>
  <si>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</si>
  <si>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</si>
  <si>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</si>
  <si>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</si>
  <si>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</si>
  <si>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</si>
  <si>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</si>
  <si>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</si>
  <si>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</si>
  <si>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</si>
  <si>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</si>
  <si>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</si>
  <si>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</si>
  <si>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</si>
  <si>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</si>
  <si>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</si>
  <si>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</si>
  <si>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</si>
  <si>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</si>
  <si>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</si>
  <si>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</si>
  <si>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</si>
  <si>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</si>
  <si>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</si>
  <si>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</si>
  <si>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</si>
  <si>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</si>
  <si>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</si>
  <si>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</si>
  <si>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</si>
  <si>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</si>
  <si>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</si>
  <si>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</si>
  <si>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</si>
  <si>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</si>
  <si>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</si>
  <si>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</si>
  <si>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</si>
  <si>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</si>
  <si>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</si>
  <si>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</si>
  <si>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</si>
  <si>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</si>
  <si>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</si>
  <si>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</si>
  <si>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</si>
  <si>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</si>
  <si>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</si>
  <si>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</si>
  <si>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</si>
  <si>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</si>
  <si>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</si>
  <si>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</si>
  <si>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</si>
  <si>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</si>
  <si>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</si>
  <si>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</si>
  <si>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</si>
  <si>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</si>
  <si>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</si>
  <si>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</si>
  <si>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</si>
  <si>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</si>
  <si>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</si>
  <si>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</si>
  <si>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</si>
  <si>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</si>
  <si>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</si>
  <si>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</si>
  <si>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</si>
  <si>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</si>
  <si>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</si>
  <si>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</si>
  <si>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</si>
  <si>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</si>
  <si>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</si>
  <si>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</si>
  <si>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</si>
  <si>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</si>
  <si>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</si>
  <si>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</si>
  <si>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</si>
  <si>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</si>
  <si>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</si>
  <si>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</si>
  <si>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</si>
  <si>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</si>
  <si>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</si>
  <si>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</si>
  <si>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</si>
  <si>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</si>
  <si>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</si>
  <si>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</si>
  <si>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</si>
  <si>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</si>
  <si>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</si>
  <si>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</si>
  <si>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</si>
  <si>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</si>
  <si>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</si>
  <si>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</si>
  <si>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</si>
  <si>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</si>
  <si>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</si>
  <si>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</si>
  <si>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</si>
  <si>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</si>
  <si>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</si>
  <si>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</si>
  <si>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</si>
  <si>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</si>
  <si>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</si>
  <si>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</si>
  <si>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</si>
  <si>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</si>
  <si>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</si>
  <si>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</si>
  <si>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</si>
  <si>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</si>
  <si>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</si>
  <si>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</si>
  <si>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</si>
  <si>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</si>
  <si>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</si>
  <si>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</si>
  <si>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</si>
  <si>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</si>
  <si>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</si>
  <si>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</si>
  <si>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</si>
  <si>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</si>
  <si>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</si>
  <si>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</si>
  <si>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</si>
  <si>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</si>
  <si>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</si>
  <si>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</si>
  <si>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</si>
  <si>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</si>
  <si>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</si>
  <si>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</si>
  <si>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</si>
  <si>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</si>
  <si>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</si>
  <si>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</si>
  <si>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</si>
  <si>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</si>
  <si>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</si>
  <si>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</si>
  <si>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</si>
  <si>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</si>
  <si>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</si>
  <si>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</si>
  <si>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</si>
  <si>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</si>
  <si>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</si>
  <si>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</si>
  <si>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</si>
  <si>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</si>
  <si>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</si>
  <si>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</si>
  <si>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</si>
  <si>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</si>
  <si>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</si>
  <si>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</si>
  <si>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</si>
  <si>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</si>
  <si>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</si>
  <si>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</si>
  <si>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</si>
  <si>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</si>
  <si>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</si>
  <si>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</si>
  <si>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</si>
  <si>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</si>
  <si>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</si>
  <si>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</si>
  <si>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</si>
  <si>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</si>
  <si>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</si>
  <si>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</si>
  <si>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</si>
  <si>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</si>
  <si>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</si>
  <si>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</si>
  <si>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</si>
  <si>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</si>
  <si>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</si>
  <si>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</si>
  <si>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</si>
  <si>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</si>
  <si>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</si>
  <si>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</si>
  <si>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</si>
  <si>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</si>
  <si>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</si>
  <si>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</si>
  <si>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</si>
  <si>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</si>
  <si>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</si>
  <si>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</si>
  <si>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</si>
  <si>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</si>
  <si>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</si>
  <si>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</si>
  <si>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</si>
  <si>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</si>
  <si>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</si>
  <si>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</si>
  <si>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</si>
  <si>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</si>
  <si>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</si>
  <si>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</si>
  <si>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</si>
  <si>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</si>
  <si>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</si>
  <si>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</si>
  <si>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</si>
  <si>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</si>
  <si>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</si>
  <si>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</si>
  <si>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</si>
  <si>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</si>
  <si>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</si>
  <si>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</si>
  <si>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</si>
  <si>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</si>
  <si>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</si>
  <si>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</si>
  <si>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</si>
  <si>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</si>
  <si>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</si>
  <si>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</si>
  <si>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</si>
  <si>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</si>
  <si>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</si>
  <si>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</si>
  <si>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</si>
  <si>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</si>
  <si>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</si>
  <si>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</si>
  <si>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</si>
  <si>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</si>
  <si>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</si>
  <si>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</si>
  <si>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</si>
  <si>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</si>
  <si>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</si>
  <si>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</si>
  <si>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</si>
  <si>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</si>
  <si>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</si>
  <si>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</si>
  <si>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</si>
  <si>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</si>
  <si>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</si>
  <si>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</si>
  <si>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</si>
  <si>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</si>
  <si>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</si>
  <si>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</si>
  <si>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</si>
  <si>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</si>
  <si>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</si>
  <si>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</si>
  <si>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</si>
  <si>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</si>
  <si>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</si>
  <si>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</si>
  <si>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</si>
  <si>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</si>
  <si>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</si>
  <si>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</si>
  <si>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</si>
  <si>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</si>
  <si>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</si>
  <si>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</si>
  <si>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</si>
  <si>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</si>
  <si>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</si>
  <si>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</si>
  <si>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</si>
  <si>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</si>
  <si>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</si>
  <si>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</si>
  <si>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</si>
  <si>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</si>
  <si>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</si>
  <si>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</si>
  <si>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</si>
  <si>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</si>
  <si>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</si>
  <si>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</si>
  <si>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</si>
  <si>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</si>
  <si>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</si>
  <si>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</si>
  <si>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</si>
  <si>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</si>
  <si>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</si>
  <si>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</si>
  <si>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</si>
  <si>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</si>
  <si>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</si>
  <si>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</si>
  <si>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</si>
  <si>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</si>
  <si>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</si>
  <si>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</si>
  <si>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</si>
  <si>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</si>
  <si>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</si>
  <si>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</si>
  <si>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</si>
  <si>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</si>
  <si>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</si>
  <si>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</si>
  <si>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</si>
  <si>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</si>
  <si>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</si>
  <si>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</si>
  <si>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</si>
  <si>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</si>
  <si>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</si>
  <si>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</si>
  <si>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</si>
  <si>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</si>
  <si>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</si>
  <si>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</si>
  <si>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</si>
  <si>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</si>
  <si>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</si>
  <si>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</si>
  <si>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</si>
  <si>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</si>
  <si>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</si>
  <si>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</si>
  <si>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</si>
  <si>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</si>
  <si>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</si>
  <si>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</si>
  <si>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</si>
  <si>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</si>
  <si>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</si>
  <si>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</si>
  <si>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</si>
  <si>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</si>
  <si>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</si>
  <si>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</si>
  <si>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</si>
  <si>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</si>
  <si>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</si>
  <si>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</si>
  <si>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</si>
  <si>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</si>
  <si>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</si>
  <si>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</si>
  <si>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</si>
  <si>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</si>
  <si>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</si>
  <si>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</si>
  <si>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</si>
  <si>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</si>
  <si>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</si>
  <si>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</si>
  <si>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</si>
  <si>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</si>
  <si>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</si>
  <si>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</si>
  <si>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</si>
  <si>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</si>
  <si>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</si>
  <si>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</si>
  <si>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</si>
  <si>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</si>
  <si>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</si>
  <si>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</si>
  <si>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</si>
  <si>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</si>
  <si>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</si>
  <si>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</si>
  <si>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</si>
  <si>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</si>
  <si>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</si>
  <si>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</si>
  <si>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</si>
  <si>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</si>
  <si>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</si>
  <si>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</si>
  <si>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</si>
  <si>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</si>
  <si>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</si>
  <si>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</si>
  <si>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</si>
  <si>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</si>
  <si>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</si>
  <si>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</si>
  <si>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</si>
  <si>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</si>
  <si>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</si>
  <si>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</si>
  <si>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</si>
  <si>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</si>
  <si>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</si>
  <si>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</si>
  <si>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</si>
  <si>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</si>
  <si>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</si>
  <si>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</si>
  <si>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</si>
  <si>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</si>
  <si>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</si>
  <si>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</si>
  <si>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</si>
  <si>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</si>
  <si>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</si>
  <si>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</si>
  <si>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</si>
  <si>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</si>
  <si>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</si>
  <si>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</si>
  <si>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</si>
  <si>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</si>
  <si>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</si>
  <si>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</si>
  <si>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</si>
  <si>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</si>
  <si>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</si>
  <si>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</si>
  <si>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</si>
  <si>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</si>
  <si>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</si>
  <si>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</si>
  <si>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</si>
  <si>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</si>
  <si>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</si>
  <si>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</si>
  <si>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</si>
  <si>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</si>
  <si>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</si>
  <si>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</si>
  <si>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</si>
  <si>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</si>
  <si>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</si>
  <si>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</si>
  <si>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</si>
  <si>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</si>
  <si>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</si>
  <si>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</si>
  <si>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</si>
  <si>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</si>
  <si>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</si>
  <si>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</si>
  <si>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</si>
  <si>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</si>
  <si>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</si>
  <si>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</si>
  <si>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</si>
  <si>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</si>
  <si>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</si>
  <si>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</si>
  <si>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</si>
  <si>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</si>
  <si>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</si>
  <si>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</si>
  <si>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</si>
  <si>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</si>
  <si>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</si>
  <si>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</si>
  <si>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</si>
  <si>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</si>
  <si>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</si>
  <si>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</si>
  <si>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</si>
  <si>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</si>
  <si>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</si>
  <si>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</si>
  <si>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</si>
  <si>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</si>
  <si>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</si>
  <si>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</si>
  <si>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</si>
  <si>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</si>
  <si>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</si>
  <si>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</si>
  <si>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</si>
  <si>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</si>
  <si>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</si>
  <si>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</si>
  <si>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</si>
  <si>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</si>
  <si>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</si>
  <si>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</si>
  <si>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</si>
  <si>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</si>
  <si>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</si>
  <si>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</si>
  <si>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</si>
  <si>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</si>
  <si>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</si>
  <si>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</si>
  <si>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</si>
  <si>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</si>
  <si>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</si>
  <si>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</si>
  <si>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</si>
  <si>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</si>
  <si>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</si>
  <si>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</si>
  <si>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</si>
  <si>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</si>
  <si>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</si>
  <si>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</si>
  <si>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</si>
  <si>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</si>
  <si>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</si>
  <si>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</si>
  <si>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</si>
  <si>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</si>
  <si>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</si>
  <si>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</si>
  <si>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</si>
  <si>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</si>
  <si>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</si>
  <si>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</si>
  <si>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</si>
  <si>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</si>
  <si>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</si>
  <si>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</si>
  <si>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</si>
  <si>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</si>
  <si>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</si>
  <si>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</si>
  <si>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</si>
  <si>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</si>
  <si>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</si>
  <si>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</si>
  <si>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</si>
  <si>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</si>
  <si>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</si>
  <si>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</si>
  <si>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</si>
  <si>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</si>
  <si>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</si>
  <si>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</si>
  <si>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</si>
  <si>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</si>
  <si>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</si>
  <si>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</si>
  <si>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</si>
  <si>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</si>
  <si>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</si>
  <si>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</si>
  <si>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</si>
  <si>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</si>
  <si>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</si>
  <si>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</si>
  <si>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</si>
  <si>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</si>
  <si>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</si>
  <si>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</si>
  <si>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</si>
  <si>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</si>
  <si>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</si>
  <si>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</si>
  <si>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</si>
  <si>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</si>
  <si>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</si>
  <si>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</si>
  <si>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</si>
  <si>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</si>
  <si>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</si>
  <si>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</si>
  <si>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</si>
  <si>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</si>
  <si>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</si>
  <si>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</si>
  <si>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</si>
  <si>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</si>
  <si>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</si>
  <si>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</si>
  <si>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</si>
  <si>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</si>
  <si>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</si>
  <si>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</si>
  <si>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</si>
  <si>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</si>
  <si>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</si>
  <si>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</si>
  <si>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</si>
  <si>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</si>
  <si>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</si>
  <si>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</si>
  <si>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</si>
  <si>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</si>
  <si>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</si>
  <si>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</si>
  <si>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</si>
  <si>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</si>
  <si>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</si>
  <si>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</si>
  <si>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</si>
  <si>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</si>
  <si>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</si>
  <si>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</si>
  <si>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</si>
  <si>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</si>
  <si>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</si>
  <si>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</si>
  <si>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</si>
  <si>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</si>
  <si>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</si>
  <si>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</si>
  <si>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</si>
  <si>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</si>
  <si>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</si>
  <si>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</si>
  <si>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</si>
  <si>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</si>
  <si>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</si>
  <si>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</si>
  <si>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</si>
  <si>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</si>
  <si>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</si>
  <si>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</si>
  <si>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</si>
  <si>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</si>
  <si>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</si>
  <si>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</si>
  <si>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</si>
  <si>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</si>
  <si>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</si>
  <si>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</si>
  <si>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</si>
  <si>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</si>
  <si>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</si>
  <si>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</si>
  <si>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</si>
  <si>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</si>
  <si>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</si>
  <si>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</si>
  <si>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</si>
  <si>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</si>
  <si>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</si>
  <si>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</si>
  <si>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</si>
  <si>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</si>
  <si>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</si>
  <si>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</si>
  <si>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</si>
  <si>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</si>
  <si>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</si>
  <si>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</si>
  <si>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</si>
  <si>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</si>
  <si>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</si>
  <si>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</si>
  <si>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</si>
  <si>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</si>
  <si>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</si>
  <si>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</si>
  <si>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</si>
  <si>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</si>
  <si>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</si>
  <si>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</si>
  <si>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</si>
  <si>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</si>
  <si>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</si>
  <si>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</si>
  <si>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</si>
  <si>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</si>
  <si>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</si>
  <si>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</si>
  <si>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</si>
  <si>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</si>
  <si>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</si>
  <si>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</si>
  <si>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</si>
  <si>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</si>
  <si>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</si>
  <si>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</si>
  <si>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</si>
  <si>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</si>
  <si>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</si>
  <si>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</si>
  <si>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</si>
  <si>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</si>
  <si>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</si>
  <si>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</si>
  <si>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</si>
  <si>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</si>
  <si>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</si>
  <si>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</si>
  <si>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</si>
  <si>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</si>
  <si>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</si>
  <si>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</si>
  <si>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</si>
  <si>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</si>
  <si>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</si>
  <si>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</si>
  <si>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</si>
  <si>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</si>
  <si>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</si>
  <si>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</si>
  <si>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</si>
  <si>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</si>
  <si>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</si>
  <si>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</si>
  <si>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</si>
  <si>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</si>
  <si>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</si>
  <si>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</si>
  <si>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</si>
  <si>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</si>
  <si>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</si>
  <si>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</si>
  <si>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</si>
  <si>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</si>
  <si>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</si>
  <si>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</si>
  <si>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</si>
  <si>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</si>
  <si>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</si>
  <si>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</si>
  <si>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</si>
  <si>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</si>
  <si>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</si>
  <si>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</si>
  <si>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</si>
  <si>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</si>
  <si>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</si>
  <si>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</si>
  <si>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</si>
  <si>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</si>
  <si>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</si>
  <si>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</si>
  <si>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</si>
  <si>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</si>
  <si>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</si>
  <si>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</si>
  <si>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</si>
  <si>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</si>
  <si>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</si>
  <si>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</si>
  <si>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</si>
  <si>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</si>
  <si>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</si>
  <si>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</si>
  <si>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</si>
  <si>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</si>
  <si>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</si>
  <si>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</si>
  <si>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</si>
  <si>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</si>
  <si>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</si>
  <si>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</si>
  <si>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</si>
  <si>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</si>
  <si>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</si>
  <si>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</si>
  <si>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</si>
  <si>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</si>
  <si>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</si>
  <si>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</si>
  <si>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</si>
  <si>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</si>
  <si>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</si>
  <si>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</si>
  <si>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</si>
  <si>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</si>
  <si>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</si>
  <si>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</si>
  <si>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</si>
  <si>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</si>
  <si>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</si>
  <si>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</si>
  <si>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</si>
  <si>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</si>
  <si>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</si>
  <si>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</si>
  <si>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</si>
  <si>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</si>
  <si>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</si>
  <si>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</si>
  <si>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</si>
  <si>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</si>
  <si>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</si>
  <si>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</si>
  <si>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</si>
  <si>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</si>
  <si>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</si>
  <si>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</si>
  <si>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</si>
  <si>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</si>
  <si>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</si>
  <si>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</si>
  <si>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</si>
  <si>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</si>
  <si>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</si>
  <si>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</si>
  <si>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</si>
  <si>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</si>
  <si>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</si>
  <si>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</si>
  <si>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</si>
  <si>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</si>
  <si>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</si>
  <si>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</si>
  <si>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</si>
  <si>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</si>
  <si>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</si>
  <si>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</si>
  <si>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</si>
  <si>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</si>
  <si>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</si>
  <si>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</si>
  <si>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</si>
  <si>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</si>
  <si>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</si>
  <si>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</si>
  <si>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</si>
  <si>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</si>
  <si>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</si>
  <si>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</si>
  <si>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</si>
  <si>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</si>
  <si>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</si>
  <si>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</si>
  <si>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</si>
  <si>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</si>
  <si>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</si>
  <si>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</si>
  <si>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</si>
  <si>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</si>
  <si>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</si>
  <si>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</si>
  <si>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</si>
  <si>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</si>
  <si>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</si>
  <si>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</si>
  <si>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</si>
  <si>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</si>
  <si>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</si>
  <si>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</si>
  <si>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</si>
  <si>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</si>
  <si>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</si>
  <si>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</si>
  <si>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</si>
  <si>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</si>
  <si>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</si>
  <si>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</si>
  <si>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</si>
  <si>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</si>
  <si>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</si>
  <si>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</si>
  <si>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</si>
  <si>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</si>
  <si>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</si>
  <si>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</si>
  <si>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</si>
  <si>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</si>
  <si>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</si>
  <si>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</si>
  <si>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</si>
  <si>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</si>
  <si>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</si>
  <si>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</si>
  <si>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</si>
  <si>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</si>
  <si>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</si>
  <si>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</si>
  <si>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</si>
  <si>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</si>
  <si>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</si>
  <si>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</si>
  <si>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</si>
  <si>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</si>
  <si>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</si>
  <si>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</si>
  <si>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</si>
  <si>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</si>
  <si>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</si>
  <si>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</si>
  <si>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</si>
  <si>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</si>
  <si>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</si>
  <si>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</si>
  <si>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</si>
  <si>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</si>
  <si>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</si>
  <si>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</si>
  <si>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</si>
  <si>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</si>
  <si>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</si>
  <si>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</si>
  <si>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</si>
  <si>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</si>
  <si>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</si>
  <si>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</si>
  <si>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</si>
  <si>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</si>
  <si>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</si>
  <si>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</si>
  <si>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</si>
  <si>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</si>
  <si>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</si>
  <si>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</si>
  <si>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</si>
  <si>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</si>
  <si>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</si>
  <si>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</si>
  <si>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</si>
  <si>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</si>
  <si>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</si>
  <si>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</si>
  <si>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</si>
  <si>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</si>
  <si>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</si>
  <si>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</si>
  <si>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</si>
  <si>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</si>
  <si>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</si>
  <si>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</si>
  <si>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</si>
  <si>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</si>
  <si>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</si>
  <si>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</si>
  <si>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</si>
  <si>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</si>
  <si>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</si>
  <si>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</si>
  <si>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</si>
  <si>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</si>
  <si>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</si>
  <si>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</si>
  <si>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</si>
  <si>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</si>
  <si>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</si>
  <si>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</si>
  <si>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</si>
  <si>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</si>
  <si>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</si>
  <si>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</si>
  <si>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</si>
  <si>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</si>
  <si>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</si>
  <si>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</si>
  <si>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</si>
  <si>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</si>
  <si>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</si>
  <si>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</si>
  <si>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</si>
  <si>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</si>
  <si>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</si>
  <si>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</si>
  <si>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</si>
  <si>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</si>
  <si>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</si>
  <si>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</si>
  <si>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</si>
  <si>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</si>
  <si>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</si>
  <si>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</si>
  <si>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</si>
  <si>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</si>
  <si>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</si>
  <si>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</si>
  <si>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</si>
  <si>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</si>
  <si>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</si>
  <si>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</si>
  <si>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</si>
  <si>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</si>
  <si>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</si>
  <si>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</si>
  <si>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</si>
  <si>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</si>
  <si>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</si>
  <si>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</si>
  <si>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</si>
  <si>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</si>
  <si>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</si>
  <si>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</si>
  <si>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</si>
  <si>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</si>
  <si>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</si>
  <si>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</si>
  <si>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</si>
  <si>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</si>
  <si>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</si>
  <si>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</si>
  <si>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</si>
  <si>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</si>
  <si>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</si>
  <si>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</si>
  <si>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</si>
  <si>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</si>
  <si>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</si>
  <si>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</si>
  <si>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</si>
  <si>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</si>
  <si>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</si>
  <si>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</si>
  <si>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</si>
  <si>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</si>
  <si>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</si>
  <si>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</si>
  <si>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</si>
  <si>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</si>
  <si>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</si>
  <si>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</si>
  <si>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</si>
  <si>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</si>
  <si>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</si>
  <si>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</si>
  <si>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</si>
  <si>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</si>
  <si>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</si>
  <si>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</si>
  <si>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</si>
  <si>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</si>
  <si>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</si>
  <si>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</si>
  <si>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</si>
  <si>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</si>
  <si>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</si>
  <si>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</si>
  <si>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</si>
  <si>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</si>
  <si>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</si>
  <si>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</si>
  <si>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</si>
  <si>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</si>
  <si>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</si>
  <si>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</si>
  <si>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</si>
  <si>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</si>
  <si>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</si>
  <si>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</si>
  <si>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</si>
  <si>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</si>
  <si>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</si>
  <si>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</si>
  <si>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</si>
  <si>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</si>
  <si>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</si>
  <si>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</si>
  <si>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</si>
  <si>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</si>
  <si>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</si>
  <si>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</si>
  <si>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</si>
  <si>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</si>
  <si>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</si>
  <si>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</si>
  <si>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</si>
  <si>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</si>
  <si>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</si>
  <si>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</si>
  <si>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</si>
  <si>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</si>
  <si>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</si>
  <si>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</si>
  <si>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</si>
  <si>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</si>
  <si>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</si>
  <si>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</si>
  <si>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</si>
  <si>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</si>
  <si>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</si>
  <si>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</si>
  <si>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</si>
  <si>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</si>
  <si>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</si>
  <si>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</si>
  <si>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</si>
  <si>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</si>
  <si>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</si>
  <si>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</si>
  <si>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</si>
  <si>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</si>
  <si>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</si>
  <si>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</si>
  <si>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</si>
  <si>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</si>
  <si>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</si>
  <si>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</si>
  <si>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</si>
  <si>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</si>
  <si>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</si>
  <si>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</si>
  <si>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</si>
  <si>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</si>
  <si>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</si>
  <si>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</si>
  <si>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</si>
  <si>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</si>
  <si>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</si>
  <si>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</si>
  <si>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</si>
  <si>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</si>
  <si>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</si>
  <si>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</si>
  <si>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</si>
  <si>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</si>
  <si>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</si>
  <si>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</si>
  <si>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</si>
  <si>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</si>
  <si>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</si>
  <si>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</si>
  <si>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</si>
  <si>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</si>
  <si>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</si>
  <si>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</si>
  <si>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</si>
  <si>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</si>
  <si>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</si>
  <si>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</si>
  <si>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</si>
  <si>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</si>
  <si>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</si>
  <si>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</si>
  <si>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</si>
  <si>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</si>
  <si>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</si>
  <si>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</si>
  <si>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</si>
  <si>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</si>
  <si>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</si>
  <si>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</si>
  <si>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</si>
  <si>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</si>
  <si>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</si>
  <si>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</si>
  <si>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</si>
  <si>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</si>
  <si>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</si>
  <si>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</si>
  <si>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</si>
  <si>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</si>
  <si>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</si>
  <si>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</si>
  <si>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</si>
  <si>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</si>
  <si>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</si>
  <si>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</si>
  <si>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</si>
  <si>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</si>
  <si>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</si>
  <si>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</si>
  <si>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</si>
  <si>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</si>
  <si>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</si>
  <si>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</si>
  <si>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</si>
  <si>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</si>
  <si>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</si>
  <si>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</si>
  <si>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</si>
  <si>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</si>
  <si>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</si>
  <si>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</si>
  <si>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</si>
  <si>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</si>
  <si>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</si>
  <si>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</si>
  <si>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</si>
  <si>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</si>
  <si>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</si>
  <si>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</si>
  <si>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</si>
  <si>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</si>
  <si>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</si>
  <si>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</si>
  <si>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</si>
  <si>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</si>
  <si>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</si>
  <si>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</si>
  <si>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</si>
  <si>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</si>
  <si>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</si>
  <si>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</si>
  <si>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</si>
  <si>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</si>
  <si>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</si>
  <si>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</si>
  <si>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</si>
  <si>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</si>
  <si>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</si>
  <si>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</si>
  <si>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</si>
  <si>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</si>
  <si>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</si>
  <si>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</si>
  <si>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</si>
  <si>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</si>
  <si>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</si>
  <si>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</si>
  <si>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</si>
  <si>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</si>
  <si>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</si>
  <si>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</si>
  <si>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</si>
  <si>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</si>
  <si>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</si>
  <si>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</si>
  <si>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</si>
  <si>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</si>
  <si>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</si>
  <si>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</si>
  <si>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</si>
  <si>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</si>
  <si>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</si>
  <si>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</si>
  <si>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</si>
  <si>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</si>
  <si>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</si>
  <si>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</si>
  <si>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</si>
  <si>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</si>
  <si>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</si>
  <si>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</si>
  <si>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</si>
  <si>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</si>
  <si>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</si>
  <si>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</si>
  <si>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</si>
  <si>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</si>
  <si>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</si>
  <si>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</si>
  <si>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</si>
  <si>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</si>
  <si>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</si>
  <si>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</si>
  <si>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</si>
  <si>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</si>
  <si>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</si>
  <si>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</si>
  <si>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</si>
  <si>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</si>
  <si>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</si>
  <si>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</si>
  <si>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</si>
  <si>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</si>
  <si>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</si>
  <si>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</si>
  <si>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</si>
  <si>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</si>
  <si>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</si>
  <si>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</si>
  <si>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</si>
  <si>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</si>
  <si>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</si>
  <si>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</si>
  <si>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</si>
  <si>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</si>
  <si>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</si>
  <si>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</si>
  <si>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</si>
  <si>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</si>
  <si>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</si>
  <si>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</si>
  <si>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</si>
  <si>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</si>
  <si>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</si>
  <si>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</si>
  <si>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</si>
  <si>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</si>
  <si>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</si>
  <si>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</si>
  <si>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</si>
  <si>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</si>
  <si>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</si>
  <si>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</si>
  <si>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</si>
  <si>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</si>
  <si>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</si>
  <si>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</si>
  <si>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</si>
  <si>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</si>
  <si>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</si>
  <si>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</si>
  <si>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</si>
  <si>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</si>
  <si>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</si>
  <si>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</si>
  <si>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</si>
  <si>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</si>
  <si>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</si>
  <si>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</si>
  <si>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</si>
  <si>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</si>
  <si>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</si>
  <si>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</si>
  <si>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</si>
  <si>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</si>
  <si>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</si>
  <si>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</si>
  <si>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</si>
  <si>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</si>
  <si>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</si>
  <si>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</si>
  <si>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</si>
  <si>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</si>
  <si>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</si>
  <si>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</si>
  <si>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</si>
  <si>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</si>
  <si>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</si>
  <si>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</si>
  <si>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</si>
  <si>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</si>
  <si>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</si>
  <si>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</si>
  <si>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</si>
  <si>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</si>
  <si>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</si>
  <si>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</si>
  <si>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</si>
  <si>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</si>
  <si>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</si>
  <si>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</si>
  <si>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</si>
  <si>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</si>
  <si>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</si>
  <si>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</si>
  <si>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</si>
  <si>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</si>
  <si>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</si>
  <si>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</si>
  <si>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</si>
  <si>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</si>
  <si>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</si>
  <si>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</si>
  <si>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</si>
  <si>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</si>
  <si>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</si>
  <si>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</si>
  <si>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</si>
  <si>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</si>
  <si>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</si>
  <si>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</si>
  <si>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</si>
  <si>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</si>
  <si>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</si>
  <si>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</si>
  <si>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</si>
  <si>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</si>
  <si>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</si>
  <si>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</si>
  <si>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</si>
  <si>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</si>
  <si>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</si>
  <si>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</si>
  <si>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</si>
  <si>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</si>
  <si>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</si>
  <si>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</si>
  <si>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</si>
  <si>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</si>
  <si>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</si>
  <si>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</si>
  <si>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</si>
  <si>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</si>
  <si>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</si>
  <si>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</si>
  <si>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</si>
  <si>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</si>
  <si>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</si>
  <si>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</si>
  <si>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</si>
  <si>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</si>
  <si>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</si>
  <si>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</si>
  <si>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</si>
  <si>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</si>
  <si>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</si>
  <si>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</si>
  <si>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</si>
  <si>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</si>
  <si>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</si>
  <si>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</si>
  <si>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</si>
  <si>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</si>
  <si>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</si>
  <si>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</si>
  <si>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</si>
  <si>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</si>
  <si>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</si>
  <si>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</si>
  <si>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</si>
  <si>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</si>
  <si>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</si>
  <si>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</si>
  <si>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</si>
  <si>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</si>
  <si>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</si>
  <si>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</si>
  <si>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</si>
  <si>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</si>
  <si>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</si>
  <si>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</si>
  <si>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</si>
  <si>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</si>
  <si>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</si>
  <si>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</si>
  <si>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</si>
  <si>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</si>
  <si>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</si>
  <si>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</si>
  <si>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</si>
  <si>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</si>
  <si>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</si>
  <si>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</si>
  <si>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</si>
  <si>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</si>
  <si>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</si>
  <si>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</si>
  <si>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</si>
  <si>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</si>
  <si>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</si>
  <si>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</si>
  <si>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</si>
  <si>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</si>
  <si>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</si>
  <si>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</si>
  <si>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</si>
  <si>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</si>
  <si>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</si>
  <si>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</si>
  <si>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</si>
  <si>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</si>
  <si>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</si>
  <si>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</si>
  <si>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</si>
  <si>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</si>
  <si>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</si>
  <si>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</si>
  <si>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</si>
  <si>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</si>
  <si>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</si>
  <si>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</si>
  <si>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</si>
  <si>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</si>
  <si>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</si>
  <si>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</si>
  <si>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</si>
  <si>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</si>
  <si>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</si>
  <si>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</si>
  <si>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</si>
  <si>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</si>
  <si>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</si>
  <si>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</si>
  <si>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</si>
  <si>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</si>
  <si>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</si>
  <si>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</si>
  <si>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</si>
  <si>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</si>
  <si>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</si>
  <si>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</si>
  <si>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</si>
  <si>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</si>
  <si>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</si>
  <si>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</si>
  <si>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</si>
  <si>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</si>
  <si>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</si>
  <si>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</si>
  <si>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</si>
  <si>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</si>
  <si>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</si>
  <si>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</si>
  <si>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</si>
  <si>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</si>
  <si>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</si>
  <si>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</si>
  <si>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</si>
  <si>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</si>
  <si>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</si>
  <si>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</si>
  <si>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</si>
  <si>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</si>
  <si>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</si>
  <si>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</si>
  <si>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</si>
  <si>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</si>
  <si>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</si>
  <si>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</si>
  <si>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</si>
  <si>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</si>
  <si>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</si>
  <si>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</si>
  <si>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</si>
  <si>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</si>
  <si>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</si>
  <si>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</si>
  <si>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</si>
  <si>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</si>
  <si>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</si>
  <si>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</si>
  <si>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</si>
  <si>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</si>
  <si>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</si>
  <si>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</si>
  <si>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</si>
  <si>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</si>
  <si>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</si>
  <si>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</si>
  <si>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</si>
  <si>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</si>
  <si>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</si>
  <si>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</si>
  <si>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</si>
  <si>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</si>
  <si>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</si>
  <si>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</si>
  <si>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</si>
  <si>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</si>
  <si>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</si>
  <si>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</si>
  <si>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</si>
  <si>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</si>
  <si>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</si>
  <si>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</si>
  <si>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</si>
  <si>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</si>
  <si>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</si>
  <si>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</si>
  <si>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</si>
  <si>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</si>
  <si>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</si>
  <si>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</si>
  <si>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</si>
  <si>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</si>
  <si>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</si>
  <si>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</si>
  <si>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</si>
  <si>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</si>
  <si>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</si>
  <si>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</si>
  <si>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</si>
  <si>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</si>
  <si>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</si>
  <si>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</si>
  <si>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</si>
  <si>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</si>
  <si>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</si>
  <si>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</si>
  <si>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</si>
  <si>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</si>
  <si>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</si>
  <si>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</si>
  <si>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</si>
  <si>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</si>
  <si>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</si>
  <si>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</si>
  <si>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</si>
  <si>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</si>
  <si>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</si>
  <si>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</si>
  <si>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</si>
  <si>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</si>
  <si>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</si>
  <si>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</si>
  <si>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</si>
  <si>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</si>
  <si>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</si>
  <si>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</si>
  <si>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</si>
  <si>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</si>
  <si>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</si>
  <si>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</si>
  <si>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</si>
  <si>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</si>
  <si>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</si>
  <si>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</si>
  <si>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</si>
  <si>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</si>
  <si>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</si>
  <si>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</si>
  <si>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</si>
  <si>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</si>
  <si>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</si>
  <si>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</si>
  <si>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</si>
  <si>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</si>
  <si>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</si>
  <si>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</si>
  <si>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</si>
  <si>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</si>
  <si>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</si>
  <si>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</si>
  <si>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</si>
  <si>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</si>
  <si>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</si>
  <si>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</si>
  <si>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</si>
  <si>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</si>
  <si>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</si>
  <si>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</si>
  <si>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</si>
  <si>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</si>
  <si>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</si>
  <si>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</si>
  <si>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</si>
  <si>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</si>
  <si>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</si>
  <si>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</si>
  <si>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</si>
  <si>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</si>
  <si>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</si>
  <si>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</si>
  <si>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</si>
  <si>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</si>
  <si>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</si>
  <si>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</si>
  <si>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</si>
  <si>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</si>
  <si>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</si>
  <si>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</si>
  <si>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</si>
  <si>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</si>
  <si>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</si>
  <si>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</si>
  <si>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</si>
  <si>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</si>
  <si>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</si>
  <si>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</si>
  <si>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</si>
  <si>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</si>
  <si>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</si>
  <si>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</si>
  <si>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</si>
  <si>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</si>
  <si>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</si>
  <si>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</si>
  <si>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</si>
  <si>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</si>
  <si>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</si>
  <si>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</si>
  <si>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</si>
  <si>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</si>
  <si>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</si>
  <si>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</si>
  <si>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</si>
  <si>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</si>
  <si>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</si>
  <si>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</si>
  <si>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</si>
  <si>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</si>
  <si>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</si>
  <si>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</si>
  <si>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</si>
  <si>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</si>
  <si>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</si>
  <si>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</si>
  <si>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</si>
  <si>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</si>
  <si>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</si>
  <si>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</si>
  <si>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</si>
  <si>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</si>
  <si>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</si>
  <si>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</si>
  <si>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</si>
  <si>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</si>
  <si>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</si>
  <si>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</si>
  <si>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</si>
  <si>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</si>
  <si>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</si>
  <si>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</si>
  <si>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</si>
  <si>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</si>
  <si>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</si>
  <si>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</si>
  <si>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</si>
  <si>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</si>
  <si>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</si>
  <si>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</si>
  <si>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</si>
  <si>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</si>
  <si>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</si>
  <si>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</si>
  <si>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</si>
  <si>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</si>
  <si>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</si>
  <si>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</si>
  <si>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</si>
  <si>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</si>
  <si>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</si>
  <si>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</si>
  <si>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</si>
  <si>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</si>
  <si>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</si>
  <si>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</si>
  <si>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</si>
  <si>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</si>
  <si>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</si>
  <si>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</si>
  <si>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</si>
  <si>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</si>
  <si>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</si>
  <si>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</si>
  <si>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</si>
  <si>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</si>
  <si>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</si>
  <si>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</si>
  <si>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</si>
  <si>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</si>
  <si>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</si>
  <si>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</si>
  <si>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</si>
  <si>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</si>
  <si>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</si>
  <si>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</si>
  <si>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</si>
  <si>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</si>
  <si>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</si>
  <si>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</si>
  <si>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</si>
  <si>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</si>
  <si>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</si>
  <si>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</si>
  <si>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</si>
  <si>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</si>
  <si>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</si>
  <si>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</si>
  <si>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</si>
  <si>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</si>
  <si>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</si>
  <si>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</si>
  <si>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</si>
  <si>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</si>
  <si>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</si>
  <si>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</si>
  <si>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</si>
  <si>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</si>
  <si>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</si>
  <si>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</si>
  <si>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</si>
  <si>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</si>
  <si>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</si>
  <si>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</si>
  <si>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</si>
  <si>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</si>
  <si>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</si>
  <si>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</si>
  <si>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</si>
  <si>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</si>
  <si>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</si>
  <si>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</si>
  <si>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</si>
  <si>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</si>
  <si>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</si>
  <si>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</si>
  <si>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</si>
  <si>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</si>
  <si>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</si>
  <si>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</si>
  <si>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</si>
  <si>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</si>
  <si>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</si>
  <si>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</si>
  <si>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</si>
  <si>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</si>
  <si>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</si>
  <si>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</si>
  <si>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</si>
  <si>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</si>
  <si>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</si>
  <si>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</si>
  <si>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</si>
  <si>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</si>
  <si>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</si>
  <si>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</si>
  <si>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</si>
  <si>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</si>
  <si>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</si>
  <si>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</si>
  <si>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</si>
  <si>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</si>
  <si>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</si>
  <si>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</si>
  <si>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</si>
  <si>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</si>
  <si>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</si>
  <si>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</si>
  <si>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</si>
  <si>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</si>
  <si>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</si>
  <si>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</si>
  <si>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</si>
  <si>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</si>
  <si>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</si>
  <si>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</si>
  <si>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</si>
  <si>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</si>
  <si>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</si>
  <si>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</si>
  <si>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</si>
  <si>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</si>
  <si>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</si>
  <si>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</si>
  <si>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</si>
  <si>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</si>
  <si>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</si>
  <si>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</si>
  <si>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</si>
  <si>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</si>
  <si>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</si>
  <si>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</si>
  <si>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</si>
  <si>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</si>
  <si>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</si>
  <si>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</si>
  <si>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</si>
  <si>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</si>
  <si>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</si>
  <si>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</si>
  <si>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</si>
  <si>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</si>
  <si>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</si>
  <si>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</si>
  <si>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</si>
  <si>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</si>
  <si>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</si>
  <si>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</si>
  <si>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</si>
  <si>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</si>
  <si>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</si>
  <si>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</si>
  <si>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</si>
  <si>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</si>
  <si>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</si>
  <si>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</si>
  <si>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</si>
  <si>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</si>
  <si>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</si>
  <si>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</si>
  <si>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</si>
  <si>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</si>
  <si>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</si>
  <si>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</si>
  <si>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</si>
  <si>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</si>
  <si>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</si>
  <si>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</si>
  <si>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</si>
  <si>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</si>
  <si>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</si>
  <si>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</si>
  <si>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</si>
  <si>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</si>
  <si>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</si>
  <si>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</si>
  <si>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</si>
  <si>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</si>
  <si>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</si>
  <si>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</si>
  <si>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</si>
  <si>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</si>
  <si>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</si>
  <si>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</si>
  <si>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</si>
  <si>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</si>
  <si>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</si>
  <si>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</si>
  <si>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</si>
  <si>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</si>
  <si>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</si>
  <si>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</si>
  <si>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</si>
  <si>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</si>
  <si>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</si>
  <si>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</si>
  <si>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</si>
  <si>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</si>
  <si>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</si>
  <si>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</si>
  <si>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</si>
  <si>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</si>
  <si>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</si>
  <si>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</si>
  <si>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</si>
  <si>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</si>
  <si>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</si>
  <si>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</si>
  <si>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</si>
  <si>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</si>
  <si>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</si>
  <si>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</si>
  <si>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</si>
  <si>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</si>
  <si>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</si>
  <si>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</si>
  <si>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</si>
  <si>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</si>
  <si>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</si>
  <si>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</si>
  <si>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</si>
  <si>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</si>
  <si>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</si>
  <si>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</si>
  <si>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</si>
  <si>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</si>
  <si>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</si>
  <si>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</si>
  <si>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</si>
  <si>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</si>
  <si>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</si>
  <si>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</si>
  <si>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</si>
  <si>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</si>
  <si>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</si>
  <si>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</si>
  <si>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</si>
  <si>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</si>
  <si>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</si>
  <si>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</si>
  <si>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</si>
  <si>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</si>
  <si>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</si>
  <si>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</si>
  <si>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</si>
  <si>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</si>
  <si>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</si>
  <si>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</si>
  <si>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</si>
  <si>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</si>
  <si>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</si>
  <si>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</si>
  <si>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</si>
  <si>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</si>
  <si>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</si>
  <si>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</si>
  <si>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</si>
  <si>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</si>
  <si>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</si>
  <si>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</si>
  <si>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</si>
  <si>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</si>
  <si>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</si>
  <si>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</si>
  <si>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</si>
  <si>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</si>
  <si>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</si>
  <si>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</si>
  <si>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</si>
  <si>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</si>
  <si>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</si>
  <si>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</si>
  <si>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</si>
  <si>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</si>
  <si>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</si>
  <si>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</si>
  <si>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</si>
  <si>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</si>
  <si>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</si>
  <si>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</si>
  <si>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</si>
  <si>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</si>
  <si>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</si>
  <si>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</si>
  <si>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</si>
  <si>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</si>
  <si>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</si>
  <si>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</si>
  <si>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</si>
  <si>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</si>
  <si>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</si>
  <si>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</si>
  <si>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</si>
  <si>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</si>
  <si>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</si>
  <si>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</si>
  <si>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</si>
  <si>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</si>
  <si>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</si>
  <si>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</si>
  <si>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</si>
  <si>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</si>
  <si>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</si>
  <si>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</si>
  <si>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</si>
  <si>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</si>
  <si>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</si>
  <si>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</si>
  <si>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</si>
  <si>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</si>
  <si>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</si>
  <si>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</si>
  <si>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</si>
  <si>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</si>
  <si>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</si>
  <si>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</si>
  <si>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</si>
  <si>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</si>
  <si>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</si>
  <si>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</si>
  <si>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</si>
  <si>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</si>
  <si>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</si>
  <si>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</si>
  <si>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</si>
  <si>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</si>
  <si>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</si>
  <si>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</si>
  <si>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</si>
  <si>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</si>
  <si>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</si>
  <si>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</si>
  <si>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</si>
  <si>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</si>
  <si>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</si>
  <si>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</si>
  <si>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</si>
  <si>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</si>
  <si>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</si>
  <si>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</si>
  <si>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</si>
  <si>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</si>
  <si>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</si>
  <si>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</si>
  <si>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</si>
  <si>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</si>
  <si>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</si>
  <si>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</si>
  <si>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</si>
  <si>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</si>
  <si>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</si>
  <si>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</si>
  <si>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</si>
  <si>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</si>
  <si>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</si>
  <si>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</si>
  <si>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</si>
  <si>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</si>
  <si>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</si>
  <si>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</si>
  <si>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</si>
  <si>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</si>
  <si>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</si>
  <si>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</si>
  <si>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</si>
  <si>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</si>
  <si>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</si>
  <si>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</si>
  <si>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</si>
  <si>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</si>
  <si>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</si>
  <si>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</si>
  <si>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</si>
  <si>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</si>
  <si>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</si>
  <si>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</si>
  <si>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</si>
  <si>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</si>
  <si>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</si>
  <si>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</si>
  <si>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</si>
  <si>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</si>
  <si>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</si>
  <si>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</si>
  <si>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</si>
  <si>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</si>
  <si>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</si>
  <si>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</si>
  <si>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</si>
  <si>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</si>
  <si>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</si>
  <si>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</si>
  <si>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</si>
  <si>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</si>
  <si>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</si>
  <si>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</si>
  <si>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</si>
  <si>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</si>
  <si>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</si>
  <si>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</si>
  <si>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</si>
  <si>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</si>
  <si>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</si>
  <si>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</si>
  <si>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</si>
  <si>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</si>
  <si>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</si>
  <si>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</si>
  <si>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</si>
  <si>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</si>
  <si>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</si>
  <si>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</si>
  <si>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</si>
  <si>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</si>
  <si>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</si>
  <si>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</si>
  <si>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</si>
  <si>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</si>
  <si>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</si>
  <si>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</si>
  <si>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</si>
  <si>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</si>
  <si>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</si>
  <si>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</si>
  <si>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</si>
  <si>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</si>
  <si>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</si>
  <si>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</si>
  <si>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</si>
  <si>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</si>
  <si>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</si>
  <si>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</si>
  <si>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</si>
  <si>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</si>
  <si>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</si>
  <si>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</si>
  <si>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</si>
  <si>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</si>
  <si>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</si>
  <si>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</si>
  <si>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</si>
  <si>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</si>
  <si>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</si>
  <si>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</si>
  <si>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</si>
  <si>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</si>
  <si>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</si>
  <si>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</si>
  <si>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</si>
  <si>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</si>
  <si>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</si>
  <si>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</si>
  <si>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</si>
  <si>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</si>
  <si>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</si>
  <si>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</si>
  <si>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</si>
  <si>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</si>
  <si>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</si>
  <si>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</si>
  <si>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</si>
  <si>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</si>
  <si>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</si>
  <si>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</si>
  <si>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</si>
  <si>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</si>
  <si>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</si>
  <si>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</si>
  <si>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</si>
  <si>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</si>
  <si>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</si>
  <si>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</si>
  <si>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</si>
  <si>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</si>
  <si>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</si>
  <si>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</si>
  <si>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</si>
  <si>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</si>
  <si>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</si>
  <si>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</si>
  <si>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</si>
  <si>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</si>
  <si>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</si>
  <si>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</si>
  <si>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</si>
  <si>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</si>
  <si>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</si>
  <si>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</si>
  <si>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</si>
  <si>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</si>
  <si>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</si>
  <si>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</si>
  <si>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</si>
  <si>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</si>
  <si>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</si>
  <si>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</si>
  <si>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</si>
  <si>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</si>
  <si>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</si>
  <si>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</si>
  <si>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</si>
  <si>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</si>
  <si>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</si>
  <si>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</si>
  <si>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</si>
  <si>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</si>
  <si>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</si>
  <si>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</si>
  <si>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</si>
  <si>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</si>
  <si>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</si>
  <si>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</si>
  <si>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</si>
  <si>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</si>
  <si>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</si>
  <si>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</si>
  <si>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</si>
  <si>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</si>
  <si>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</si>
  <si>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</si>
  <si>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</si>
  <si>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</si>
  <si>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</si>
  <si>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</si>
  <si>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</si>
  <si>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</si>
  <si>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</si>
  <si>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</si>
  <si>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</si>
  <si>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</si>
  <si>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</si>
  <si>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</si>
  <si>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</si>
  <si>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</si>
  <si>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</si>
  <si>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</si>
  <si>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</si>
  <si>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</si>
  <si>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</si>
  <si>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</si>
  <si>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</si>
  <si>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</si>
  <si>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</si>
  <si>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</si>
  <si>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</si>
  <si>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</si>
  <si>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</si>
  <si>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</si>
  <si>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</si>
  <si>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</si>
  <si>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</si>
  <si>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</si>
  <si>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</si>
  <si>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</si>
  <si>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</si>
  <si>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</si>
  <si>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</si>
  <si>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</si>
  <si>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</si>
  <si>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</si>
  <si>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</si>
  <si>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</si>
  <si>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</si>
  <si>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</si>
  <si>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</si>
  <si>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</si>
  <si>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</si>
  <si>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</si>
  <si>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</si>
  <si>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</si>
  <si>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</si>
  <si>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</si>
  <si>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</si>
  <si>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</si>
  <si>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</si>
  <si>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</si>
  <si>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</si>
  <si>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</si>
  <si>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</si>
  <si>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</si>
  <si>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</si>
  <si>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</si>
  <si>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</si>
  <si>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</si>
  <si>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</si>
  <si>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</si>
  <si>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</si>
  <si>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</si>
  <si>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</si>
  <si>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</si>
  <si>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</si>
  <si>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</si>
  <si>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</si>
  <si>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</si>
  <si>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</si>
  <si>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</si>
  <si>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</si>
  <si>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</si>
  <si>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</si>
  <si>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</si>
  <si>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</si>
  <si>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</si>
  <si>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</si>
  <si>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</si>
  <si>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</si>
  <si>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</si>
  <si>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</si>
  <si>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</si>
  <si>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</si>
  <si>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</si>
  <si>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</si>
  <si>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</si>
  <si>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</si>
  <si>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</si>
  <si>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</si>
  <si>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</si>
  <si>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</si>
  <si>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</si>
  <si>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</si>
  <si>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</si>
  <si>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</si>
  <si>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</si>
  <si>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</si>
  <si>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</si>
  <si>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</si>
  <si>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</si>
  <si>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</si>
  <si>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</si>
  <si>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</si>
  <si>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</si>
  <si>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</si>
  <si>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</si>
  <si>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</si>
  <si>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</si>
  <si>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</si>
  <si>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</si>
  <si>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</si>
  <si>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</si>
  <si>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</si>
  <si>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</si>
  <si>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</si>
  <si>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</si>
  <si>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</si>
  <si>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</si>
  <si>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</si>
  <si>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</si>
  <si>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</si>
  <si>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</si>
  <si>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</si>
  <si>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</si>
  <si>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</si>
  <si>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</si>
  <si>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</si>
  <si>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</si>
  <si>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</si>
  <si>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</si>
  <si>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</si>
  <si>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</si>
  <si>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</si>
  <si>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</si>
  <si>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</si>
  <si>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</si>
  <si>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</si>
  <si>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</si>
  <si>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</si>
  <si>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</si>
  <si>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</si>
  <si>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</si>
  <si>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</si>
  <si>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</si>
  <si>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</si>
  <si>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</si>
  <si>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</si>
  <si>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</si>
  <si>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</si>
  <si>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</si>
  <si>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</si>
  <si>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</si>
  <si>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</si>
  <si>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</si>
  <si>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</si>
  <si>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</si>
  <si>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</si>
  <si>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</si>
  <si>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</si>
  <si>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</si>
  <si>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</si>
  <si>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</si>
  <si>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</si>
  <si>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</si>
  <si>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</si>
  <si>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</si>
  <si>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</si>
  <si>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</si>
  <si>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</si>
  <si>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</si>
  <si>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</si>
  <si>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</si>
  <si>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</si>
  <si>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</si>
  <si>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</si>
  <si>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</si>
  <si>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</si>
  <si>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</si>
  <si>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</si>
  <si>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</si>
  <si>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</si>
  <si>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</si>
  <si>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</si>
  <si>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</si>
  <si>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</si>
  <si>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</si>
  <si>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</si>
  <si>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</si>
  <si>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</si>
  <si>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</si>
  <si>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</si>
  <si>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</si>
  <si>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</si>
  <si>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</si>
  <si>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</si>
  <si>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</si>
  <si>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</si>
  <si>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</si>
  <si>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</si>
  <si>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</si>
  <si>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</si>
  <si>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</si>
  <si>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</si>
  <si>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</si>
  <si>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</si>
  <si>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</si>
  <si>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</si>
  <si>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</si>
  <si>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</si>
  <si>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</si>
  <si>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</si>
  <si>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</si>
  <si>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</si>
  <si>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</si>
  <si>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</si>
  <si>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</si>
  <si>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</si>
  <si>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</si>
  <si>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</si>
  <si>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</si>
  <si>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</si>
  <si>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</si>
  <si>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</si>
  <si>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</si>
  <si>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</si>
  <si>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</si>
  <si>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</si>
  <si>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</si>
  <si>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</si>
  <si>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</si>
  <si>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</si>
  <si>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</si>
  <si>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</si>
  <si>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</si>
  <si>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</si>
  <si>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</si>
  <si>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</si>
  <si>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</si>
  <si>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</si>
  <si>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</si>
  <si>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</si>
  <si>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</si>
  <si>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</si>
  <si>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</si>
  <si>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</si>
  <si>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</si>
  <si>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</si>
  <si>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</si>
  <si>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</si>
  <si>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</si>
  <si>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</si>
  <si>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</si>
  <si>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</si>
  <si>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</si>
  <si>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</si>
  <si>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</si>
  <si>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</si>
  <si>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</si>
  <si>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</si>
  <si>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</si>
  <si>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</si>
  <si>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</si>
  <si>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</si>
  <si>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</si>
  <si>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</si>
  <si>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</si>
  <si>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</si>
  <si>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</si>
  <si>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</si>
  <si>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</si>
  <si>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</si>
  <si>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</si>
  <si>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</si>
  <si>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</si>
  <si>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</si>
  <si>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</si>
  <si>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</si>
  <si>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</si>
  <si>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</si>
  <si>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</si>
  <si>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</si>
  <si>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</si>
  <si>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</si>
  <si>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</si>
  <si>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</si>
  <si>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</si>
  <si>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</si>
  <si>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</si>
  <si>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</si>
  <si>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</si>
  <si>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</si>
  <si>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</si>
  <si>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</si>
  <si>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</si>
  <si>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</si>
  <si>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</si>
  <si>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</si>
  <si>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</si>
  <si>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</si>
  <si>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</si>
  <si>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</si>
  <si>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</si>
  <si>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</si>
  <si>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</si>
  <si>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</si>
  <si>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</si>
  <si>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</si>
  <si>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</si>
  <si>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</si>
  <si>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</si>
  <si>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</si>
  <si>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</si>
  <si>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</si>
  <si>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</si>
  <si>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</si>
  <si>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</si>
  <si>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</si>
  <si>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</si>
  <si>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</si>
  <si>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</si>
  <si>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</si>
  <si>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</si>
  <si>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</si>
  <si>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</si>
  <si>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</si>
  <si>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</si>
  <si>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</si>
  <si>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</si>
  <si>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</si>
  <si>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</si>
  <si>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</si>
  <si>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</si>
  <si>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</si>
  <si>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</si>
  <si>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</si>
  <si>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</si>
  <si>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</si>
  <si>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</si>
  <si>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</si>
  <si>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</si>
  <si>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</si>
  <si>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</si>
  <si>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</si>
  <si>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</si>
  <si>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</si>
  <si>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</si>
  <si>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</si>
  <si>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</si>
  <si>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</si>
  <si>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</si>
  <si>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</si>
  <si>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</si>
  <si>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</si>
  <si>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</si>
  <si>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</si>
  <si>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</si>
  <si>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</si>
  <si>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</si>
  <si>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</si>
  <si>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</si>
  <si>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</si>
  <si>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</si>
  <si>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</si>
  <si>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</si>
  <si>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</si>
  <si>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</si>
  <si>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</si>
  <si>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</si>
  <si>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</si>
  <si>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</si>
  <si>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</si>
  <si>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</si>
  <si>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</si>
  <si>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</si>
  <si>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</si>
  <si>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</si>
  <si>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</si>
  <si>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</si>
  <si>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</si>
  <si>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</si>
  <si>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</si>
  <si>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</si>
  <si>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</si>
  <si>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</si>
  <si>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</si>
  <si>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</si>
  <si>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</si>
  <si>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</si>
  <si>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</si>
  <si>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</si>
  <si>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</si>
  <si>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</si>
  <si>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</si>
  <si>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</si>
  <si>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</si>
  <si>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</si>
  <si>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</si>
  <si>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</si>
  <si>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</si>
  <si>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</si>
  <si>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</si>
  <si>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</si>
  <si>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</si>
  <si>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</si>
  <si>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</si>
  <si>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</si>
  <si>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</si>
  <si>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</si>
  <si>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</si>
  <si>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</si>
  <si>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</si>
  <si>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</si>
  <si>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</si>
  <si>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</si>
  <si>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</si>
  <si>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</si>
  <si>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</si>
  <si>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</si>
  <si>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</si>
  <si>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</si>
  <si>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</si>
  <si>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</si>
  <si>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</si>
  <si>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</si>
  <si>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</si>
  <si>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</si>
  <si>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</si>
  <si>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</si>
  <si>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</si>
  <si>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</si>
  <si>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</si>
  <si>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</si>
  <si>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</si>
  <si>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</si>
  <si>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</si>
  <si>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</si>
  <si>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</si>
  <si>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</si>
  <si>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</si>
  <si>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</si>
  <si>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</si>
  <si>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</si>
  <si>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</si>
  <si>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</si>
  <si>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</si>
  <si>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</si>
  <si>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</si>
  <si>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</si>
  <si>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</si>
  <si>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</si>
  <si>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</si>
  <si>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</si>
  <si>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</si>
  <si>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</si>
  <si>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</si>
  <si>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</si>
  <si>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</si>
  <si>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</si>
  <si>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</si>
  <si>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</si>
  <si>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</si>
  <si>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</si>
  <si>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</si>
  <si>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</si>
  <si>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</si>
  <si>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</si>
  <si>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</si>
  <si>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</si>
  <si>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</si>
  <si>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</si>
  <si>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</si>
  <si>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</si>
  <si>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</si>
  <si>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</si>
  <si>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</si>
  <si>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</si>
  <si>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</si>
  <si>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</si>
  <si>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</si>
  <si>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</si>
  <si>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</si>
  <si>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</si>
  <si>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</si>
  <si>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</si>
  <si>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</si>
  <si>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</si>
  <si>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</si>
  <si>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</si>
  <si>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</si>
  <si>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</si>
  <si>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</si>
  <si>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</si>
  <si>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</si>
  <si>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</si>
  <si>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</si>
  <si>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</si>
  <si>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</si>
  <si>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</si>
  <si>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</si>
  <si>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</si>
  <si>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</si>
  <si>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</si>
  <si>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</si>
  <si>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</si>
  <si>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</si>
  <si>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</si>
  <si>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</si>
  <si>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</si>
  <si>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</si>
  <si>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</si>
  <si>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</si>
  <si>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</si>
  <si>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</si>
  <si>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</si>
  <si>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</si>
  <si>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</si>
  <si>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</si>
  <si>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</si>
  <si>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</si>
  <si>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</si>
  <si>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</si>
  <si>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</si>
  <si>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</si>
  <si>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</si>
  <si>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</si>
  <si>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</si>
  <si>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</si>
  <si>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</si>
  <si>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</si>
  <si>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</si>
  <si>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</si>
  <si>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</si>
  <si>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</si>
  <si>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</si>
  <si>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</si>
  <si>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</si>
  <si>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</si>
  <si>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</si>
  <si>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</si>
  <si>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</si>
  <si>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</si>
  <si>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</si>
  <si>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</si>
  <si>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</si>
  <si>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</si>
  <si>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</si>
  <si>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</si>
  <si>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</si>
  <si>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</si>
  <si>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</si>
  <si>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</si>
  <si>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</si>
  <si>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</si>
  <si>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</si>
  <si>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</si>
  <si>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</si>
  <si>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</si>
  <si>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</si>
  <si>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</si>
  <si>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</si>
  <si>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</si>
  <si>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</si>
  <si>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</si>
  <si>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</si>
  <si>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</si>
  <si>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</si>
  <si>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</si>
  <si>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</si>
  <si>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</si>
  <si>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</si>
  <si>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</si>
  <si>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</si>
  <si>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</si>
  <si>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</si>
  <si>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</si>
  <si>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</si>
  <si>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</si>
  <si>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</si>
  <si>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</si>
  <si>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</si>
  <si>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</si>
  <si>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</si>
  <si>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</si>
  <si>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</si>
  <si>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</si>
  <si>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</si>
  <si>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</si>
  <si>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</si>
  <si>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</si>
  <si>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</si>
  <si>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</si>
  <si>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</si>
  <si>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</si>
  <si>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</si>
  <si>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</si>
  <si>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</si>
  <si>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</si>
  <si>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</si>
  <si>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</si>
  <si>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</si>
  <si>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</si>
  <si>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</si>
  <si>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</si>
  <si>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</si>
  <si>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</si>
  <si>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</si>
  <si>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</si>
  <si>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</si>
  <si>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</si>
  <si>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</si>
  <si>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</si>
  <si>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</si>
  <si>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</si>
  <si>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</si>
  <si>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</si>
  <si>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</si>
  <si>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</si>
  <si>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</si>
  <si>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</si>
  <si>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</si>
  <si>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</si>
  <si>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</si>
  <si>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</si>
  <si>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</si>
  <si>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</si>
  <si>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</si>
  <si>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</si>
  <si>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</si>
  <si>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</si>
  <si>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</si>
  <si>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</si>
  <si>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</si>
  <si>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</si>
  <si>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</si>
  <si>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</si>
  <si>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</si>
  <si>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</si>
  <si>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</si>
  <si>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</si>
  <si>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</si>
  <si>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</si>
  <si>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</si>
  <si>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</si>
  <si>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</si>
  <si>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</si>
  <si>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</si>
  <si>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</si>
  <si>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</si>
  <si>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</si>
  <si>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</si>
  <si>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</si>
  <si>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</si>
  <si>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</si>
  <si>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</si>
  <si>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</si>
  <si>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</si>
  <si>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</si>
  <si>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</si>
  <si>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</si>
  <si>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</si>
  <si>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</si>
  <si>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</si>
  <si>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</si>
  <si>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</si>
  <si>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</si>
  <si>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</si>
  <si>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</si>
  <si>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</si>
  <si>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</si>
  <si>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</si>
  <si>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</si>
  <si>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</si>
  <si>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</si>
  <si>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</si>
  <si>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</si>
  <si>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</si>
  <si>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</si>
  <si>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</si>
  <si>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</si>
  <si>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</si>
  <si>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</si>
  <si>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</si>
  <si>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</si>
  <si>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</si>
  <si>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</si>
  <si>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</si>
  <si>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</si>
  <si>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</si>
  <si>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</si>
  <si>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</si>
  <si>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</si>
  <si>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</si>
  <si>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</si>
  <si>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</si>
  <si>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</si>
  <si>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</si>
  <si>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</si>
  <si>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</si>
  <si>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</si>
  <si>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</si>
  <si>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</si>
  <si>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</si>
  <si>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</si>
  <si>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</si>
  <si>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</si>
  <si>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</si>
  <si>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</si>
  <si>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</si>
  <si>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</si>
  <si>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</si>
  <si>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</si>
  <si>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</si>
  <si>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</si>
  <si>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</si>
  <si>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</si>
  <si>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</si>
  <si>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</si>
  <si>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</si>
  <si>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</si>
  <si>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</si>
  <si>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</si>
  <si>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</si>
  <si>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</si>
  <si>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</si>
  <si>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</si>
  <si>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</si>
  <si>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</si>
  <si>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</si>
  <si>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</si>
  <si>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</si>
  <si>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</si>
  <si>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</si>
  <si>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</si>
  <si>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</si>
  <si>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</si>
  <si>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</si>
  <si>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</si>
  <si>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</si>
  <si>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</si>
  <si>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</si>
  <si>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</si>
  <si>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</si>
  <si>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</si>
  <si>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</si>
  <si>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</si>
  <si>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</si>
  <si>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</si>
  <si>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</si>
  <si>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</si>
  <si>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</si>
  <si>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</si>
  <si>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</si>
  <si>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</si>
  <si>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</si>
  <si>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</si>
  <si>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</si>
  <si>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</si>
  <si>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</si>
  <si>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</si>
  <si>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</si>
  <si>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</si>
  <si>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</si>
  <si>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</si>
  <si>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</si>
  <si>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</si>
  <si>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</si>
  <si>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</si>
  <si>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</si>
  <si>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</si>
  <si>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</si>
  <si>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</si>
  <si>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</si>
  <si>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</si>
  <si>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</si>
  <si>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</si>
  <si>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</si>
  <si>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</si>
  <si>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</si>
  <si>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</si>
  <si>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</si>
  <si>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</si>
  <si>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</si>
  <si>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</si>
  <si>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</si>
  <si>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</si>
  <si>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</si>
  <si>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</si>
  <si>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</si>
  <si>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</si>
  <si>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</si>
  <si>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</si>
  <si>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</si>
  <si>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</si>
  <si>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</si>
  <si>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</si>
  <si>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</si>
  <si>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</si>
  <si>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</si>
  <si>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</si>
  <si>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</si>
  <si>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</si>
  <si>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</si>
  <si>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</si>
  <si>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</si>
  <si>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</si>
  <si>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</si>
  <si>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</si>
  <si>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</si>
  <si>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</si>
  <si>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</si>
  <si>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</si>
  <si>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</si>
  <si>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</si>
  <si>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</si>
  <si>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</si>
  <si>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</si>
  <si>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</si>
  <si>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</si>
  <si>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</si>
  <si>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</si>
  <si>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</si>
  <si>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</si>
  <si>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</si>
  <si>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</si>
  <si>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</si>
  <si>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</si>
  <si>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</si>
  <si>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</si>
  <si>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</si>
  <si>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</si>
  <si>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</si>
  <si>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</si>
  <si>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</si>
  <si>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</si>
  <si>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</si>
  <si>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</si>
  <si>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</si>
  <si>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</si>
  <si>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</si>
  <si>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</si>
  <si>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</si>
  <si>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</si>
  <si>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</si>
  <si>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</si>
  <si>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</si>
  <si>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</si>
  <si>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</si>
  <si>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</si>
  <si>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</si>
  <si>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</si>
  <si>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</si>
  <si>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</si>
  <si>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</si>
  <si>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</si>
  <si>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</si>
  <si>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</si>
  <si>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</si>
  <si>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</si>
  <si>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</si>
  <si>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</si>
  <si>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</si>
  <si>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</si>
  <si>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</si>
  <si>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</si>
  <si>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</si>
  <si>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</si>
  <si>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</si>
  <si>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</si>
  <si>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</si>
  <si>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</si>
  <si>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</si>
  <si>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</si>
  <si>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</si>
  <si>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</si>
  <si>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</si>
  <si>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</si>
  <si>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</si>
  <si>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</si>
  <si>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</si>
  <si>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</si>
  <si>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</si>
  <si>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</si>
  <si>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</si>
  <si>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</si>
  <si>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</si>
  <si>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</si>
  <si>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</si>
  <si>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</si>
  <si>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</si>
  <si>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</si>
  <si>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</si>
  <si>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</si>
  <si>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</si>
  <si>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</si>
  <si>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</si>
  <si>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</si>
  <si>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</si>
  <si>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</si>
  <si>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</si>
  <si>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</si>
  <si>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</si>
  <si>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</si>
  <si>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</si>
  <si>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</si>
  <si>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</si>
  <si>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</si>
  <si>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</si>
  <si>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</si>
  <si>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</si>
  <si>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</si>
  <si>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</si>
  <si>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</si>
  <si>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</si>
  <si>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</si>
  <si>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</si>
  <si>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</si>
  <si>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</si>
  <si>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</si>
  <si>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</si>
  <si>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</si>
  <si>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</si>
  <si>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</si>
  <si>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</si>
  <si>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</si>
  <si>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</si>
  <si>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</si>
  <si>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</si>
  <si>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</si>
  <si>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</si>
  <si>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</si>
  <si>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</si>
  <si>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</si>
  <si>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</si>
  <si>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</si>
  <si>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</si>
  <si>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</si>
  <si>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</si>
  <si>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</si>
  <si>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</si>
  <si>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</si>
  <si>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</si>
  <si>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</si>
  <si>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</si>
  <si>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</si>
  <si>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</si>
  <si>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</si>
  <si>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</si>
  <si>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</si>
  <si>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</si>
  <si>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</si>
  <si>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</si>
  <si>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</si>
  <si>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</si>
  <si>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</si>
  <si>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</si>
  <si>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</si>
  <si>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</si>
  <si>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</si>
  <si>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</si>
  <si>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</si>
  <si>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</si>
  <si>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</si>
  <si>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</si>
  <si>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</si>
  <si>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</si>
  <si>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</si>
  <si>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</si>
  <si>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</si>
  <si>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</si>
  <si>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</si>
  <si>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</si>
  <si>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</si>
  <si>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</si>
  <si>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</si>
  <si>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</si>
  <si>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</si>
  <si>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</si>
  <si>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</si>
  <si>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</si>
  <si>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</si>
  <si>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</si>
  <si>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</si>
  <si>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</si>
  <si>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</si>
  <si>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</si>
  <si>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</si>
  <si>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</si>
  <si>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</si>
  <si>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</si>
  <si>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</si>
  <si>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</si>
  <si>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</si>
  <si>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</si>
  <si>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</si>
  <si>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</si>
  <si>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</si>
  <si>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</si>
  <si>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</si>
  <si>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</si>
  <si>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</si>
  <si>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</si>
  <si>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</si>
  <si>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</si>
  <si>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</si>
  <si>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</si>
  <si>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</si>
  <si>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</si>
  <si>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</si>
  <si>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</si>
  <si>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</si>
  <si>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</si>
  <si>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</si>
  <si>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</si>
  <si>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</si>
  <si>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</si>
  <si>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</si>
  <si>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</si>
  <si>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</si>
  <si>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</si>
  <si>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</si>
  <si>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</si>
  <si>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</si>
  <si>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</si>
  <si>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</si>
  <si>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</si>
  <si>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</si>
  <si>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</si>
  <si>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</si>
  <si>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</si>
  <si>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</si>
  <si>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</si>
  <si>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</si>
  <si>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</si>
  <si>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</si>
  <si>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</si>
  <si>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</si>
  <si>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</si>
  <si>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</si>
  <si>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</si>
  <si>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</si>
  <si>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</si>
  <si>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</si>
  <si>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</si>
  <si>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</si>
  <si>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</si>
  <si>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</si>
  <si>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</si>
  <si>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</si>
  <si>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</si>
  <si>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</si>
  <si>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</si>
  <si>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</si>
  <si>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</si>
  <si>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</si>
  <si>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</si>
  <si>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</si>
  <si>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</si>
  <si>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</si>
  <si>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</si>
  <si>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</si>
  <si>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</si>
  <si>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</si>
  <si>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</si>
  <si>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</si>
  <si>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</si>
  <si>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</si>
  <si>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</si>
  <si>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</si>
  <si>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</si>
  <si>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</si>
  <si>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</si>
  <si>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</si>
  <si>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</si>
  <si>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</si>
  <si>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</si>
  <si>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</si>
  <si>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</si>
  <si>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</si>
  <si>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</si>
  <si>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</si>
  <si>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</si>
  <si>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</si>
  <si>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</si>
  <si>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</si>
  <si>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</si>
  <si>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</si>
  <si>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</si>
  <si>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</si>
  <si>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</si>
  <si>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</si>
  <si>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</si>
  <si>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</si>
  <si>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</si>
  <si>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</si>
  <si>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</si>
  <si>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</si>
  <si>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</si>
  <si>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</si>
  <si>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</si>
  <si>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</si>
  <si>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</si>
  <si>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</si>
  <si>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</si>
  <si>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</si>
  <si>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</si>
  <si>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</si>
  <si>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</si>
  <si>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</si>
  <si>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</si>
  <si>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</si>
  <si>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</si>
  <si>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</si>
  <si>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</si>
  <si>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</si>
  <si>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</si>
  <si>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</si>
  <si>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</si>
  <si>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</si>
  <si>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</si>
  <si>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</si>
  <si>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</si>
  <si>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</si>
  <si>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</si>
  <si>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</si>
  <si>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</si>
  <si>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</si>
  <si>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</si>
  <si>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</si>
  <si>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</si>
  <si>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</si>
  <si>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</si>
  <si>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</si>
  <si>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</si>
  <si>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</si>
  <si>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</si>
  <si>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</si>
  <si>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</si>
  <si>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</si>
  <si>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</si>
  <si>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</si>
  <si>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</si>
  <si>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</si>
  <si>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</si>
  <si>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</si>
  <si>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</si>
  <si>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</si>
  <si>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</si>
  <si>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</si>
  <si>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</si>
  <si>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</si>
  <si>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</si>
  <si>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</si>
  <si>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</si>
  <si>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</si>
  <si>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</si>
  <si>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</si>
  <si>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</si>
  <si>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</si>
  <si>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</si>
  <si>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</si>
  <si>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</si>
  <si>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</si>
  <si>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</si>
  <si>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</si>
  <si>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</si>
  <si>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</si>
  <si>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</si>
  <si>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</si>
  <si>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</si>
  <si>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</si>
  <si>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</si>
  <si>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</si>
  <si>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</si>
  <si>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</si>
  <si>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</si>
  <si>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</si>
  <si>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</si>
  <si>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</si>
  <si>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</si>
  <si>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</si>
  <si>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</si>
  <si>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</si>
  <si>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</si>
  <si>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</si>
  <si>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</si>
  <si>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</si>
  <si>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</si>
  <si>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</si>
  <si>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</si>
  <si>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</si>
  <si>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</si>
  <si>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</si>
  <si>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</si>
  <si>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</si>
  <si>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</si>
  <si>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</si>
  <si>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</si>
  <si>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</si>
  <si>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</si>
  <si>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</si>
  <si>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</si>
  <si>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</si>
  <si>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</si>
  <si>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</si>
  <si>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</si>
  <si>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</si>
  <si>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</si>
  <si>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</si>
  <si>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</si>
  <si>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</si>
  <si>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</si>
  <si>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</si>
  <si>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</si>
  <si>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</si>
  <si>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</si>
  <si>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</si>
  <si>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</si>
  <si>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</si>
  <si>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</si>
  <si>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</si>
  <si>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</si>
  <si>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</si>
  <si>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</si>
  <si>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</si>
  <si>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</si>
  <si>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</si>
  <si>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</si>
  <si>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</si>
  <si>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</si>
  <si>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</si>
  <si>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</si>
  <si>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</si>
  <si>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</si>
  <si>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</si>
  <si>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</si>
  <si>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</si>
  <si>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</si>
  <si>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</si>
  <si>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</si>
  <si>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</si>
  <si>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</si>
  <si>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</si>
  <si>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</si>
  <si>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</si>
  <si>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</si>
  <si>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</si>
  <si>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</si>
  <si>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</si>
  <si>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</si>
  <si>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</si>
  <si>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</si>
  <si>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</si>
  <si>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</si>
  <si>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</si>
  <si>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</si>
  <si>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</si>
  <si>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</si>
  <si>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</si>
  <si>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</si>
  <si>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</si>
  <si>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</si>
  <si>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</si>
  <si>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</si>
  <si>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</si>
  <si>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</si>
  <si>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</si>
  <si>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</si>
  <si>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</si>
  <si>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</si>
  <si>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</si>
  <si>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</si>
  <si>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</si>
  <si>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</si>
  <si>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</si>
  <si>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</si>
  <si>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</si>
  <si>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</si>
  <si>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</si>
  <si>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</si>
  <si>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</si>
  <si>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</si>
  <si>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</si>
  <si>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</si>
  <si>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</si>
  <si>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</si>
  <si>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</si>
  <si>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</si>
  <si>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</si>
  <si>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</si>
  <si>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</si>
  <si>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</si>
  <si>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</si>
  <si>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</si>
  <si>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</si>
  <si>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</si>
  <si>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</si>
  <si>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</si>
  <si>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</si>
  <si>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</si>
  <si>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</si>
  <si>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</si>
  <si>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</si>
  <si>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</si>
  <si>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</si>
  <si>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</si>
  <si>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</si>
  <si>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</si>
  <si>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</si>
  <si>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</si>
  <si>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</si>
  <si>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</si>
  <si>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</si>
  <si>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</si>
  <si>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</si>
  <si>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</si>
  <si>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</si>
  <si>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</si>
  <si>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</si>
  <si>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</si>
  <si>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</si>
  <si>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</si>
  <si>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</si>
  <si>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</si>
  <si>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</si>
  <si>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</si>
  <si>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</si>
  <si>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</si>
  <si>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</si>
  <si>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</si>
  <si>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</si>
  <si>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</si>
  <si>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</si>
  <si>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</si>
  <si>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</si>
  <si>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</si>
  <si>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</si>
  <si>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</si>
  <si>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</si>
  <si>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</si>
  <si>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</si>
  <si>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</si>
  <si>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</si>
  <si>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</si>
  <si>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</si>
  <si>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</si>
  <si>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</si>
  <si>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</si>
  <si>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</si>
  <si>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</si>
  <si>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</si>
  <si>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</si>
  <si>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</si>
  <si>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</si>
  <si>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</si>
  <si>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</si>
  <si>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</si>
  <si>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</si>
  <si>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</si>
  <si>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</si>
  <si>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</si>
  <si>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</si>
  <si>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</si>
  <si>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</si>
  <si>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</si>
  <si>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</si>
  <si>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</si>
  <si>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</si>
  <si>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</si>
  <si>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</si>
  <si>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</si>
  <si>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</si>
  <si>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</si>
  <si>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</si>
  <si>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</si>
  <si>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</si>
  <si>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</si>
  <si>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</si>
  <si>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</si>
  <si>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</si>
  <si>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</si>
  <si>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</si>
  <si>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</si>
  <si>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</si>
  <si>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</si>
  <si>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</si>
  <si>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</si>
  <si>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</si>
  <si>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</si>
  <si>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</si>
  <si>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</si>
  <si>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</si>
  <si>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</si>
  <si>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</si>
  <si>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</si>
  <si>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</si>
  <si>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</si>
  <si>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</si>
  <si>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</si>
  <si>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</si>
  <si>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</si>
  <si>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</si>
  <si>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</si>
  <si>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</si>
  <si>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</si>
  <si>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</si>
  <si>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</si>
  <si>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</si>
  <si>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</si>
  <si>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</si>
  <si>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</si>
  <si>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</si>
  <si>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</si>
  <si>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</si>
  <si>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</si>
  <si>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</si>
  <si>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</si>
  <si>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</si>
  <si>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</si>
  <si>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</si>
  <si>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</si>
  <si>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</si>
  <si>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</si>
  <si>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</si>
  <si>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</si>
  <si>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</si>
  <si>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</si>
  <si>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</si>
  <si>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</si>
  <si>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</si>
  <si>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</si>
  <si>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</si>
  <si>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</si>
  <si>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</si>
  <si>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</si>
  <si>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</si>
  <si>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</si>
  <si>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</si>
  <si>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</si>
  <si>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</si>
  <si>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</si>
  <si>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</si>
  <si>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</si>
  <si>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</si>
  <si>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</si>
  <si>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</si>
  <si>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</si>
  <si>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</si>
  <si>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</si>
  <si>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</si>
  <si>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</si>
  <si>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</si>
  <si>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</si>
  <si>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</si>
  <si>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</si>
  <si>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</si>
  <si>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</si>
  <si>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</si>
  <si>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</si>
  <si>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</si>
  <si>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</si>
  <si>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</si>
  <si>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</si>
  <si>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</si>
  <si>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</si>
  <si>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</si>
  <si>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</si>
  <si>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</si>
  <si>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</si>
  <si>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</si>
  <si>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</si>
  <si>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</si>
  <si>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</si>
  <si>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</si>
  <si>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</si>
  <si>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</si>
  <si>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</si>
  <si>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</si>
  <si>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</si>
  <si>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</si>
  <si>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</si>
  <si>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</si>
  <si>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</si>
  <si>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</si>
  <si>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</si>
  <si>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</si>
  <si>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</si>
  <si>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</si>
  <si>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</si>
  <si>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</si>
  <si>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</si>
  <si>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</si>
  <si>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</si>
  <si>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</si>
  <si>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</si>
  <si>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</si>
  <si>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</si>
  <si>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</si>
  <si>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</si>
  <si>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</si>
  <si>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</si>
  <si>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</si>
  <si>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</si>
  <si>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</si>
  <si>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</si>
  <si>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</si>
  <si>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</si>
  <si>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</si>
  <si>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</si>
  <si>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</si>
  <si>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</si>
  <si>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</si>
  <si>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</si>
  <si>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</si>
  <si>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</si>
  <si>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</si>
  <si>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</si>
  <si>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</si>
  <si>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</si>
  <si>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</si>
  <si>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</si>
  <si>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</si>
  <si>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</si>
  <si>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</si>
  <si>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</si>
  <si>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</si>
  <si>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</si>
  <si>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</si>
  <si>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</si>
  <si>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</si>
  <si>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</si>
  <si>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</si>
  <si>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</si>
  <si>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</si>
  <si>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</si>
  <si>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</si>
  <si>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</si>
  <si>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</si>
  <si>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</si>
  <si>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</si>
  <si>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</si>
  <si>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</si>
  <si>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</si>
  <si>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</si>
  <si>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</si>
  <si>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</si>
  <si>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</si>
  <si>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</si>
  <si>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</si>
  <si>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</si>
  <si>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</si>
  <si>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</si>
  <si>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</si>
  <si>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</si>
  <si>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</si>
  <si>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</si>
  <si>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</si>
  <si>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</si>
  <si>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</si>
  <si>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</si>
  <si>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</si>
  <si>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</si>
  <si>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</si>
  <si>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</si>
  <si>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</si>
  <si>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</si>
  <si>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</si>
  <si>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</si>
  <si>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</si>
  <si>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</si>
  <si>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</si>
  <si>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</si>
  <si>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</si>
  <si>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</si>
  <si>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</si>
  <si>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</si>
  <si>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</si>
  <si>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</si>
  <si>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</si>
  <si>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</si>
  <si>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</si>
  <si>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</si>
  <si>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</si>
  <si>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</si>
  <si>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</si>
  <si>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</si>
  <si>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</si>
  <si>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</si>
  <si>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</si>
  <si>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</si>
  <si>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</si>
  <si>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</si>
  <si>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</si>
  <si>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</si>
  <si>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</si>
  <si>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</si>
  <si>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</si>
  <si>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</si>
  <si>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</si>
  <si>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</si>
  <si>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</si>
  <si>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</si>
  <si>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</si>
  <si>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</si>
  <si>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</si>
  <si>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</si>
  <si>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</si>
  <si>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</si>
  <si>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</si>
  <si>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</si>
  <si>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</si>
  <si>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</si>
  <si>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</si>
  <si>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</si>
  <si>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</si>
  <si>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</si>
  <si>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</si>
  <si>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</si>
  <si>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</si>
  <si>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</si>
  <si>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</si>
  <si>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</si>
  <si>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</si>
  <si>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</si>
  <si>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</si>
  <si>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</si>
  <si>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</si>
  <si>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</si>
  <si>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</si>
  <si>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</si>
  <si>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</si>
  <si>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</si>
  <si>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</si>
  <si>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</si>
  <si>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</si>
  <si>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</si>
  <si>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</si>
  <si>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</si>
  <si>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</si>
  <si>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</si>
  <si>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</si>
  <si>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</si>
  <si>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</si>
  <si>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</si>
  <si>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</si>
  <si>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</si>
  <si>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</si>
  <si>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</si>
  <si>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</si>
  <si>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</si>
  <si>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</si>
  <si>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</si>
  <si>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</si>
  <si>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</si>
  <si>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</si>
  <si>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</si>
  <si>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</si>
  <si>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</si>
  <si>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</si>
  <si>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</si>
  <si>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</si>
  <si>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</si>
  <si>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</si>
  <si>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</si>
  <si>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</si>
  <si>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</si>
  <si>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</si>
  <si>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</si>
  <si>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</si>
  <si>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</si>
  <si>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</si>
  <si>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</si>
  <si>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</si>
  <si>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</si>
  <si>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</si>
  <si>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</si>
  <si>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</si>
  <si>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</si>
  <si>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</si>
  <si>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</si>
  <si>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</si>
  <si>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</si>
  <si>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</si>
  <si>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</si>
  <si>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</si>
  <si>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</si>
  <si>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</si>
  <si>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</si>
  <si>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</si>
  <si>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</si>
  <si>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</si>
  <si>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</si>
  <si>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</si>
  <si>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</si>
  <si>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</si>
  <si>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</si>
  <si>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</si>
  <si>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</si>
  <si>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</si>
  <si>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</si>
  <si>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</si>
  <si>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</si>
  <si>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</si>
  <si>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</si>
  <si>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</si>
  <si>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</si>
  <si>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</si>
  <si>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</si>
  <si>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</si>
  <si>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</si>
  <si>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</si>
  <si>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</si>
  <si>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</si>
  <si>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</si>
  <si>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</si>
  <si>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</si>
  <si>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</si>
  <si>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</si>
  <si>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</si>
  <si>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</si>
  <si>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</si>
  <si>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</si>
  <si>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</si>
  <si>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</si>
  <si>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</si>
  <si>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</si>
  <si>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</si>
  <si>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</si>
  <si>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</si>
  <si>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</si>
  <si>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</si>
  <si>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</si>
  <si>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</si>
  <si>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</si>
  <si>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</si>
  <si>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</si>
  <si>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</si>
  <si>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</si>
  <si>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</si>
  <si>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</si>
  <si>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</si>
  <si>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</si>
  <si>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</si>
  <si>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</si>
  <si>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</si>
  <si>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</si>
  <si>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</si>
  <si>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</si>
  <si>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</si>
  <si>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</si>
  <si>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</si>
  <si>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</si>
  <si>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</si>
  <si>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</si>
  <si>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</si>
  <si>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</si>
  <si>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</si>
  <si>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</si>
  <si>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</si>
  <si>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</si>
  <si>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</si>
  <si>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</si>
  <si>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</si>
  <si>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</si>
  <si>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</si>
  <si>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</si>
  <si>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</si>
  <si>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</si>
  <si>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</si>
  <si>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</si>
  <si>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</si>
  <si>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</si>
  <si>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</si>
  <si>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</si>
  <si>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</si>
  <si>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</si>
  <si>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</si>
  <si>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</si>
  <si>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</si>
  <si>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</si>
  <si>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</si>
  <si>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</si>
  <si>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</si>
  <si>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</si>
  <si>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</si>
  <si>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</si>
  <si>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</si>
  <si>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</si>
  <si>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</si>
  <si>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</si>
  <si>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</si>
  <si>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</si>
  <si>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</si>
  <si>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</si>
  <si>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</si>
  <si>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</si>
  <si>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</si>
  <si>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</si>
  <si>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</si>
  <si>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</si>
  <si>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</si>
  <si>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</si>
  <si>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</si>
  <si>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</si>
  <si>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</si>
  <si>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</si>
  <si>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</si>
  <si>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</si>
  <si>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</si>
  <si>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</si>
  <si>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</si>
  <si>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</si>
  <si>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</si>
  <si>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</si>
  <si>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</si>
  <si>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</si>
  <si>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</si>
  <si>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</si>
  <si>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</si>
  <si>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</si>
  <si>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</si>
  <si>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</si>
  <si>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</si>
  <si>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</si>
  <si>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</si>
  <si>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</si>
  <si>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</si>
  <si>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</si>
  <si>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</si>
  <si>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</si>
  <si>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</si>
  <si>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</si>
  <si>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</si>
  <si>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</si>
  <si>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</si>
  <si>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</si>
  <si>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</si>
  <si>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</si>
  <si>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</si>
  <si>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</si>
  <si>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</si>
  <si>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</si>
  <si>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</si>
  <si>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</si>
  <si>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</si>
  <si>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</si>
  <si>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</si>
  <si>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</si>
  <si>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</si>
  <si>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</si>
  <si>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</si>
  <si>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</si>
  <si>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</si>
  <si>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</si>
  <si>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</si>
  <si>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</si>
  <si>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</si>
  <si>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</si>
  <si>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</si>
  <si>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</si>
  <si>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</si>
  <si>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</si>
  <si>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</si>
  <si>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</si>
  <si>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</si>
  <si>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</si>
  <si>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</si>
  <si>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</si>
  <si>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</si>
  <si>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</si>
  <si>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</si>
  <si>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</si>
  <si>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</si>
  <si>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</si>
  <si>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</si>
  <si>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</si>
  <si>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</si>
  <si>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</si>
  <si>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</si>
  <si>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</si>
  <si>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</si>
  <si>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</si>
  <si>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</si>
  <si>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</si>
  <si>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</si>
  <si>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</si>
  <si>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</si>
  <si>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</si>
  <si>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</si>
  <si>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</si>
  <si>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</si>
  <si>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</si>
  <si>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</si>
  <si>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</si>
  <si>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</si>
  <si>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</si>
  <si>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</si>
  <si>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</si>
  <si>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</si>
  <si>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</si>
  <si>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</si>
  <si>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</si>
  <si>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</si>
  <si>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</si>
  <si>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</si>
  <si>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</si>
  <si>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</si>
  <si>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</si>
  <si>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</si>
  <si>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</si>
  <si>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</si>
  <si>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</si>
  <si>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</si>
  <si>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</si>
  <si>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</si>
  <si>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</si>
  <si>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</si>
  <si>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</si>
  <si>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</si>
  <si>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</si>
  <si>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</si>
  <si>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</si>
  <si>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</si>
  <si>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</si>
  <si>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</si>
  <si>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</si>
  <si>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</si>
  <si>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</si>
  <si>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</si>
  <si>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</si>
  <si>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</si>
  <si>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</si>
  <si>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</si>
  <si>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</si>
  <si>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</si>
  <si>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</si>
  <si>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</si>
  <si>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</si>
  <si>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</si>
  <si>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</si>
  <si>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</si>
  <si>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</si>
  <si>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</si>
  <si>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</si>
  <si>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</si>
  <si>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</si>
  <si>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</si>
  <si>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</si>
  <si>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</si>
  <si>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</si>
  <si>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</si>
  <si>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</si>
  <si>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</si>
  <si>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</si>
  <si>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</si>
  <si>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</si>
  <si>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</si>
  <si>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</si>
  <si>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</si>
  <si>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</si>
  <si>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</si>
  <si>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</si>
  <si>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</si>
  <si>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</si>
  <si>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</si>
  <si>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</si>
  <si>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</si>
  <si>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</si>
  <si>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</si>
  <si>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</si>
  <si>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</si>
  <si>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</si>
  <si>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</si>
  <si>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</si>
  <si>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</si>
  <si>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</si>
  <si>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</si>
  <si>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</si>
  <si>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</si>
  <si>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</si>
  <si>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</si>
  <si>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</si>
  <si>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</si>
  <si>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</si>
  <si>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</si>
  <si>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</si>
  <si>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</si>
  <si>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</si>
  <si>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</si>
  <si>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</si>
  <si>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</si>
  <si>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</si>
  <si>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</si>
  <si>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</si>
  <si>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</si>
  <si>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</si>
  <si>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</si>
  <si>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</si>
  <si>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</si>
  <si>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</si>
  <si>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</si>
  <si>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</si>
  <si>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</si>
  <si>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</si>
  <si>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</si>
  <si>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</si>
  <si>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</si>
  <si>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</si>
  <si>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</si>
  <si>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</si>
  <si>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</si>
  <si>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</si>
  <si>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</si>
  <si>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</si>
  <si>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</si>
  <si>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</si>
  <si>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</si>
  <si>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</si>
  <si>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</si>
  <si>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</si>
  <si>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</si>
  <si>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</si>
  <si>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</si>
  <si>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</si>
  <si>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</si>
  <si>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</si>
  <si>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</si>
  <si>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</si>
  <si>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</si>
  <si>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</si>
  <si>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</si>
  <si>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</si>
  <si>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</si>
  <si>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</si>
  <si>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</si>
  <si>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</si>
  <si>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</si>
  <si>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</si>
  <si>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</si>
  <si>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</si>
  <si>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</si>
  <si>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</si>
  <si>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</si>
  <si>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</si>
  <si>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</si>
  <si>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</si>
  <si>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</si>
  <si>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</si>
  <si>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</si>
  <si>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</si>
  <si>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</si>
  <si>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</si>
  <si>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</si>
  <si>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</si>
  <si>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</si>
  <si>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</si>
  <si>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</si>
  <si>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</si>
  <si>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</si>
  <si>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</si>
  <si>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</si>
  <si>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</si>
  <si>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</si>
  <si>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</si>
  <si>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</si>
  <si>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</si>
  <si>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</si>
  <si>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</si>
  <si>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</si>
  <si>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</si>
  <si>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</si>
  <si>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</si>
  <si>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</si>
  <si>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</si>
  <si>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</si>
  <si>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</si>
  <si>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</si>
  <si>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</si>
  <si>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</si>
  <si>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</si>
  <si>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</si>
  <si>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</si>
  <si>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</si>
  <si>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</si>
  <si>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</si>
  <si>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</si>
  <si>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</si>
  <si>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</si>
  <si>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</si>
  <si>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</si>
  <si>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</si>
  <si>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</si>
  <si>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</si>
  <si>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</si>
  <si>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</si>
  <si>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</si>
  <si>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</si>
  <si>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</si>
  <si>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</si>
  <si>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</si>
  <si>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</si>
  <si>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</si>
  <si>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</si>
  <si>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</si>
  <si>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</si>
  <si>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</si>
  <si>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</si>
  <si>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</si>
  <si>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</si>
  <si>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</si>
  <si>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</si>
  <si>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</si>
  <si>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</si>
  <si>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</si>
  <si>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</si>
  <si>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</si>
  <si>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</si>
  <si>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</si>
  <si>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</si>
  <si>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</si>
  <si>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</si>
  <si>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</si>
  <si>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</si>
  <si>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</si>
  <si>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</si>
  <si>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</si>
  <si>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</si>
  <si>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</si>
  <si>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</si>
  <si>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</si>
  <si>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</si>
  <si>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</si>
  <si>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</si>
  <si>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</si>
  <si>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</si>
  <si>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</si>
  <si>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</si>
  <si>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</si>
  <si>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</si>
  <si>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</si>
  <si>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</si>
  <si>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</si>
  <si>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</si>
  <si>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</si>
  <si>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</si>
  <si>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</si>
  <si>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</si>
  <si>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</si>
  <si>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</si>
  <si>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</si>
  <si>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</si>
  <si>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</si>
  <si>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</si>
  <si>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</si>
  <si>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</si>
  <si>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</si>
  <si>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</si>
  <si>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</si>
  <si>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</si>
  <si>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</si>
  <si>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</si>
  <si>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</si>
  <si>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</si>
  <si>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</si>
  <si>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</si>
  <si>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</si>
  <si>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</si>
  <si>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</si>
  <si>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</si>
  <si>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</si>
  <si>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</si>
  <si>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</si>
  <si>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</si>
  <si>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</si>
  <si>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</si>
  <si>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</si>
  <si>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</si>
  <si>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</si>
  <si>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</si>
  <si>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</si>
  <si>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</si>
  <si>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</si>
  <si>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</si>
  <si>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</si>
  <si>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</si>
  <si>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</si>
  <si>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</si>
  <si>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</si>
  <si>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</si>
  <si>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</si>
  <si>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</si>
  <si>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</si>
  <si>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</si>
  <si>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</si>
  <si>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</si>
  <si>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</si>
  <si>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</si>
  <si>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</si>
  <si>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</si>
  <si>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</si>
  <si>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</si>
  <si>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</si>
  <si>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</si>
  <si>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</si>
  <si>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</si>
  <si>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</si>
  <si>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</si>
  <si>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</si>
  <si>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</si>
  <si>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</si>
  <si>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</si>
  <si>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</si>
  <si>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</si>
  <si>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</si>
  <si>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</si>
  <si>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</si>
  <si>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</si>
  <si>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</si>
  <si>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</si>
  <si>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</si>
  <si>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</si>
  <si>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</si>
  <si>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</si>
  <si>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</si>
  <si>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</si>
  <si>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</si>
  <si>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</si>
  <si>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</si>
  <si>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</si>
  <si>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</si>
  <si>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</si>
  <si>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</si>
  <si>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</si>
  <si>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</si>
  <si>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</si>
  <si>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</si>
  <si>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</si>
  <si>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</si>
  <si>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</si>
  <si>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</si>
  <si>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</si>
  <si>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</si>
  <si>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</si>
  <si>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</si>
  <si>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</si>
  <si>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</si>
  <si>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</si>
  <si>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</si>
  <si>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</si>
  <si>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</si>
  <si>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</si>
  <si>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</si>
  <si>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</si>
  <si>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</si>
  <si>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</si>
  <si>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</si>
  <si>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</si>
  <si>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</si>
  <si>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</si>
  <si>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</si>
  <si>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</si>
  <si>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</si>
  <si>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</si>
  <si>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</si>
  <si>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</si>
  <si>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</si>
  <si>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</si>
  <si>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</si>
  <si>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</si>
  <si>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</si>
  <si>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</si>
  <si>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</si>
  <si>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</si>
  <si>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</si>
  <si>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</si>
  <si>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</si>
  <si>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</si>
  <si>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</si>
  <si>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</si>
  <si>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</si>
  <si>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</si>
  <si>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</si>
  <si>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</si>
  <si>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</si>
  <si>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</si>
  <si>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</si>
  <si>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</si>
  <si>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</si>
  <si>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</si>
  <si>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</si>
  <si>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</si>
  <si>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</si>
  <si>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</si>
  <si>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</si>
  <si>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</si>
  <si>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</si>
  <si>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</si>
  <si>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</si>
  <si>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</si>
  <si>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</si>
  <si>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</si>
  <si>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</si>
  <si>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</si>
  <si>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</si>
  <si>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</si>
  <si>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</si>
  <si>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</si>
  <si>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</si>
  <si>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</si>
  <si>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</si>
  <si>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</si>
  <si>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</si>
  <si>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</si>
  <si>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</si>
  <si>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</si>
  <si>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</si>
  <si>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</si>
  <si>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</si>
  <si>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</si>
  <si>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</si>
  <si>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</si>
  <si>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</si>
  <si>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</si>
  <si>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</si>
  <si>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</si>
  <si>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</si>
  <si>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</si>
  <si>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</si>
  <si>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</si>
  <si>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</si>
  <si>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</si>
  <si>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</si>
  <si>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</si>
  <si>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</si>
  <si>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</si>
  <si>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</si>
  <si>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</si>
  <si>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</si>
  <si>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</si>
  <si>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</si>
  <si>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</si>
  <si>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</si>
  <si>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</si>
  <si>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</si>
  <si>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</si>
  <si>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</si>
  <si>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</si>
  <si>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</si>
  <si>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</si>
  <si>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</si>
  <si>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</si>
  <si>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</si>
  <si>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</si>
  <si>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</si>
  <si>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</si>
  <si>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</si>
  <si>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</si>
  <si>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</si>
  <si>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</si>
  <si>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</si>
  <si>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</si>
  <si>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</si>
  <si>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</si>
  <si>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</si>
  <si>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</si>
  <si>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</si>
  <si>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</si>
  <si>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</si>
  <si>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</si>
  <si>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</si>
  <si>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</si>
  <si>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</si>
  <si>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</si>
  <si>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</si>
  <si>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</si>
  <si>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</si>
  <si>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</si>
  <si>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</si>
  <si>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</si>
  <si>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</si>
  <si>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</si>
  <si>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</si>
  <si>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</si>
  <si>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</si>
  <si>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</si>
  <si>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</si>
  <si>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</si>
  <si>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</si>
  <si>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</si>
  <si>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</si>
  <si>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</si>
  <si>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</si>
  <si>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</si>
  <si>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</si>
  <si>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</si>
  <si>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</si>
  <si>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</si>
  <si>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</si>
  <si>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</si>
  <si>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</si>
  <si>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</si>
  <si>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</si>
  <si>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</si>
  <si>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</si>
  <si>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</si>
  <si>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</si>
  <si>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</si>
  <si>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</si>
  <si>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</si>
  <si>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</si>
  <si>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</si>
  <si>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</si>
  <si>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</si>
  <si>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</si>
  <si>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</si>
  <si>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</si>
  <si>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</si>
  <si>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</si>
  <si>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</si>
  <si>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</si>
  <si>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</si>
  <si>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</si>
  <si>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</si>
  <si>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</si>
  <si>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</si>
  <si>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</si>
  <si>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</si>
  <si>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</si>
  <si>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</si>
  <si>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</si>
  <si>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</si>
  <si>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</si>
  <si>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</si>
  <si>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</si>
  <si>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</si>
  <si>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</si>
  <si>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</si>
  <si>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</si>
  <si>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</si>
  <si>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</si>
  <si>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</si>
  <si>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</si>
  <si>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</si>
  <si>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</si>
  <si>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</si>
  <si>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</si>
  <si>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</si>
  <si>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</si>
  <si>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</si>
  <si>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</si>
  <si>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</si>
  <si>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</si>
  <si>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</si>
  <si>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</si>
  <si>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</si>
  <si>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</si>
  <si>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</si>
  <si>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</si>
  <si>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</si>
  <si>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</si>
  <si>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</si>
  <si>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</si>
  <si>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</si>
  <si>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</si>
  <si>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</si>
  <si>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</si>
  <si>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</si>
  <si>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</si>
  <si>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</si>
  <si>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</si>
  <si>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</si>
  <si>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</si>
  <si>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</si>
  <si>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</si>
  <si>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</si>
  <si>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</si>
  <si>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</si>
  <si>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</si>
  <si>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</si>
  <si>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</si>
  <si>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</si>
  <si>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</si>
  <si>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</si>
  <si>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</si>
  <si>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</si>
  <si>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</si>
  <si>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</si>
  <si>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</si>
  <si>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</si>
  <si>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</si>
  <si>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</si>
  <si>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</si>
  <si>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</si>
  <si>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</si>
  <si>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</si>
  <si>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</si>
  <si>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</si>
  <si>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</si>
  <si>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</si>
  <si>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</si>
  <si>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</si>
  <si>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</si>
  <si>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</si>
  <si>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</si>
  <si>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</si>
  <si>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</si>
  <si>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</si>
  <si>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</si>
  <si>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</si>
  <si>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</si>
  <si>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</si>
  <si>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</si>
  <si>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</si>
  <si>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</si>
  <si>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</si>
  <si>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</si>
  <si>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</si>
  <si>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</si>
  <si>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</si>
  <si>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</si>
  <si>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</si>
  <si>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</si>
  <si>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</si>
  <si>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</si>
  <si>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</si>
  <si>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</si>
  <si>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</si>
  <si>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</si>
  <si>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</si>
  <si>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</si>
  <si>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</si>
  <si>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</si>
  <si>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</si>
  <si>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</si>
  <si>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</si>
  <si>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</si>
  <si>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</si>
  <si>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</si>
  <si>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</si>
  <si>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</si>
  <si>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</si>
  <si>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</si>
  <si>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</si>
  <si>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</si>
  <si>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</si>
  <si>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</si>
  <si>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</si>
  <si>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</si>
  <si>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</si>
  <si>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</si>
  <si>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</si>
  <si>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</si>
  <si>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</si>
  <si>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</si>
  <si>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</si>
  <si>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</si>
  <si>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</si>
  <si>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</si>
  <si>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</si>
  <si>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</si>
  <si>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</si>
  <si>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</si>
  <si>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</si>
  <si>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</si>
  <si>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</si>
  <si>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</si>
  <si>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</si>
  <si>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</si>
  <si>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</si>
  <si>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</si>
  <si>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</si>
  <si>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</si>
  <si>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</si>
  <si>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</si>
  <si>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</si>
  <si>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</si>
  <si>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</si>
  <si>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</si>
  <si>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</si>
  <si>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</si>
  <si>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</si>
  <si>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</si>
  <si>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</si>
  <si>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</si>
  <si>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</si>
  <si>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</si>
  <si>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</si>
  <si>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</si>
  <si>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</si>
  <si>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</si>
  <si>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</si>
  <si>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</si>
  <si>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</si>
  <si>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</si>
  <si>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</si>
  <si>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</si>
  <si>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</si>
  <si>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</si>
  <si>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</si>
  <si>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</si>
  <si>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</si>
  <si>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</si>
  <si>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</si>
  <si>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</si>
  <si>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</si>
  <si>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</si>
  <si>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</si>
  <si>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</si>
  <si>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</si>
  <si>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</si>
  <si>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</si>
  <si>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</si>
  <si>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</si>
  <si>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</si>
  <si>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</si>
  <si>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</si>
  <si>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</si>
  <si>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</si>
  <si>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</si>
  <si>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</si>
  <si>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</si>
  <si>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</si>
  <si>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</si>
  <si>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</si>
  <si>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</si>
  <si>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</si>
  <si>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</si>
  <si>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</si>
  <si>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</si>
  <si>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</si>
  <si>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</si>
  <si>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</si>
  <si>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</si>
  <si>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</si>
  <si>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</si>
  <si>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</si>
  <si>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</si>
  <si>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</si>
  <si>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</si>
  <si>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</si>
  <si>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</si>
  <si>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</si>
  <si>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</si>
  <si>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</si>
  <si>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</si>
  <si>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</si>
  <si>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</si>
  <si>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</si>
  <si>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</si>
  <si>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</si>
  <si>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</si>
  <si>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</si>
  <si>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</si>
  <si>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</si>
  <si>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</si>
  <si>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</si>
  <si>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</si>
  <si>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</si>
  <si>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</si>
  <si>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</si>
  <si>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</si>
  <si>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</si>
  <si>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</si>
  <si>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</si>
  <si>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</si>
  <si>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</si>
  <si>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</si>
  <si>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</si>
  <si>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</si>
  <si>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</si>
  <si>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</si>
  <si>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</si>
  <si>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</si>
  <si>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</si>
  <si>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</si>
  <si>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</si>
  <si>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</si>
  <si>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</si>
  <si>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</si>
  <si>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</si>
  <si>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</si>
  <si>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</si>
  <si>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</si>
  <si>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</si>
  <si>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</si>
  <si>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</si>
  <si>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</si>
  <si>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</si>
  <si>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</si>
  <si>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</si>
  <si>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</si>
  <si>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</si>
  <si>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</si>
  <si>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</si>
  <si>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</si>
  <si>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</si>
  <si>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</si>
  <si>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</si>
  <si>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</si>
  <si>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</si>
  <si>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</si>
  <si>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</si>
  <si>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</si>
  <si>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</si>
  <si>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</si>
  <si>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</si>
  <si>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</si>
  <si>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</si>
  <si>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</si>
  <si>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</si>
  <si>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</si>
  <si>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</si>
  <si>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</si>
  <si>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</si>
  <si>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</si>
  <si>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</si>
  <si>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</si>
  <si>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</si>
  <si>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</si>
  <si>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</si>
  <si>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</si>
  <si>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</si>
  <si>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</si>
  <si>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</si>
  <si>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</si>
  <si>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</si>
  <si>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</si>
  <si>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</si>
  <si>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</si>
  <si>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</si>
  <si>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</si>
  <si>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</si>
  <si>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</si>
  <si>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</si>
  <si>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</si>
  <si>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</si>
  <si>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</si>
  <si>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</si>
  <si>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</si>
  <si>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</si>
  <si>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</si>
  <si>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</si>
  <si>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</si>
  <si>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</si>
  <si>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</si>
  <si>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</si>
  <si>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</si>
  <si>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</si>
  <si>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</si>
  <si>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</si>
  <si>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</si>
  <si>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</si>
  <si>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</si>
  <si>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</si>
  <si>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</si>
  <si>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</si>
  <si>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</si>
  <si>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</si>
  <si>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</si>
  <si>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</si>
  <si>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</si>
  <si>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</si>
  <si>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</si>
  <si>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</si>
  <si>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</si>
  <si>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</si>
  <si>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</si>
  <si>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</si>
  <si>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</si>
  <si>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</si>
  <si>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</si>
  <si>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</si>
  <si>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</si>
  <si>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</si>
  <si>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</si>
  <si>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</si>
  <si>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</si>
  <si>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</si>
  <si>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</si>
  <si>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</si>
  <si>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</si>
  <si>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</si>
  <si>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</si>
  <si>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</si>
  <si>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</si>
  <si>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</si>
  <si>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</si>
  <si>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</si>
  <si>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</si>
  <si>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</si>
  <si>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</si>
  <si>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</si>
  <si>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</si>
  <si>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</si>
  <si>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</si>
  <si>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</si>
  <si>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</si>
  <si>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</si>
  <si>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</si>
  <si>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</si>
  <si>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</si>
  <si>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</si>
  <si>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</si>
  <si>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</si>
  <si>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</si>
  <si>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</si>
  <si>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</si>
  <si>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</si>
  <si>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</si>
  <si>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</si>
  <si>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</si>
  <si>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</si>
  <si>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</si>
  <si>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</si>
  <si>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</si>
  <si>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</si>
  <si>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</si>
  <si>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</si>
  <si>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</si>
  <si>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</si>
  <si>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</si>
  <si>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</si>
  <si>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</si>
  <si>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</si>
  <si>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</si>
  <si>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</si>
  <si>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</si>
  <si>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</si>
  <si>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</si>
  <si>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</si>
  <si>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</si>
  <si>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</si>
  <si>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</si>
  <si>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</si>
  <si>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</si>
  <si>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</si>
  <si>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</si>
  <si>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</si>
  <si>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</si>
  <si>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</si>
  <si>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</si>
  <si>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</si>
  <si>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</si>
  <si>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</si>
  <si>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</si>
  <si>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</si>
  <si>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</si>
  <si>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</si>
  <si>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</si>
  <si>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</si>
  <si>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</si>
  <si>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</si>
  <si>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</si>
  <si>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</si>
  <si>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</si>
  <si>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</si>
  <si>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</si>
  <si>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</si>
  <si>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</si>
  <si>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</si>
  <si>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</si>
  <si>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</si>
  <si>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</si>
  <si>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</si>
  <si>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</si>
  <si>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</si>
  <si>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</si>
  <si>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</si>
  <si>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</si>
  <si>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</si>
  <si>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</si>
  <si>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</si>
  <si>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</si>
  <si>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</si>
  <si>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</si>
  <si>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</si>
  <si>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</si>
  <si>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</si>
  <si>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</si>
  <si>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</si>
  <si>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</si>
  <si>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</si>
  <si>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</si>
  <si>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</si>
  <si>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</si>
  <si>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</si>
  <si>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</si>
  <si>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</si>
  <si>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</si>
  <si>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</si>
  <si>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</si>
  <si>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</si>
  <si>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</si>
  <si>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</si>
  <si>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</si>
  <si>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</si>
  <si>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</si>
  <si>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</si>
  <si>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</si>
  <si>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</si>
  <si>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</si>
  <si>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</si>
  <si>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</si>
  <si>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</si>
  <si>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</si>
  <si>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</si>
  <si>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</si>
  <si>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</si>
  <si>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</si>
  <si>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</si>
  <si>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</si>
  <si>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</si>
  <si>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</si>
  <si>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</si>
  <si>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</si>
  <si>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</si>
  <si>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</si>
  <si>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</si>
  <si>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</si>
  <si>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</si>
  <si>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</si>
  <si>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</si>
  <si>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</si>
  <si>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</si>
  <si>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</si>
  <si>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</si>
  <si>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</si>
  <si>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</si>
  <si>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</si>
  <si>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</si>
  <si>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</si>
  <si>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</si>
  <si>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</si>
  <si>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</si>
  <si>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</si>
  <si>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</si>
  <si>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</si>
  <si>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</si>
  <si>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</si>
  <si>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</si>
  <si>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</si>
  <si>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</si>
  <si>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</si>
  <si>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</si>
  <si>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</si>
  <si>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</si>
  <si>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</si>
  <si>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</si>
  <si>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</si>
  <si>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</si>
  <si>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</si>
  <si>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</si>
  <si>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</si>
  <si>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</si>
  <si>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</si>
  <si>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</si>
  <si>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</si>
  <si>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</si>
  <si>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</si>
  <si>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</si>
  <si>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</si>
  <si>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</si>
  <si>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</si>
  <si>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</si>
  <si>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</si>
  <si>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</si>
  <si>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</si>
  <si>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</si>
  <si>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</si>
  <si>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</si>
  <si>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</si>
  <si>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</si>
  <si>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</si>
  <si>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</si>
  <si>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</si>
  <si>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</si>
  <si>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</si>
  <si>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</si>
  <si>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</si>
  <si>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</si>
  <si>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</si>
  <si>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</si>
  <si>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</si>
  <si>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</si>
  <si>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</si>
  <si>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</si>
  <si>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</si>
  <si>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</si>
  <si>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</si>
  <si>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</si>
  <si>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</si>
  <si>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</si>
  <si>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</si>
  <si>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</si>
  <si>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</si>
  <si>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</si>
  <si>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</si>
  <si>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</si>
  <si>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</si>
  <si>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</si>
  <si>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</si>
  <si>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</si>
  <si>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</si>
  <si>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</si>
  <si>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</si>
  <si>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</si>
  <si>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</si>
  <si>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</si>
  <si>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</si>
  <si>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</si>
  <si>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</si>
  <si>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</si>
  <si>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</si>
  <si>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</si>
  <si>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</si>
  <si>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</si>
  <si>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</si>
  <si>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</si>
  <si>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</si>
  <si>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</si>
  <si>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</si>
  <si>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</si>
  <si>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</si>
  <si>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</si>
  <si>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</si>
  <si>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</si>
  <si>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</si>
  <si>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</si>
  <si>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</si>
  <si>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</si>
  <si>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</si>
  <si>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</si>
  <si>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</si>
  <si>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</si>
  <si>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</si>
  <si>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</si>
  <si>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</si>
  <si>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</si>
  <si>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</si>
  <si>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</si>
  <si>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</si>
  <si>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</si>
  <si>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</si>
  <si>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</si>
  <si>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</si>
  <si>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</si>
  <si>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</si>
  <si>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</si>
  <si>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</si>
  <si>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</si>
  <si>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</si>
  <si>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</si>
  <si>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</si>
  <si>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</si>
  <si>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</si>
  <si>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</si>
  <si>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</si>
  <si>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</si>
  <si>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</si>
  <si>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</si>
  <si>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</si>
  <si>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</si>
  <si>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</si>
  <si>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</si>
  <si>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</si>
  <si>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</si>
  <si>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</si>
  <si>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</si>
  <si>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</si>
  <si>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</si>
  <si>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</si>
  <si>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</si>
  <si>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</si>
  <si>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</si>
  <si>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</si>
  <si>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</si>
  <si>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</si>
  <si>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</si>
  <si>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</si>
  <si>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</si>
  <si>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</si>
  <si>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</si>
  <si>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</si>
  <si>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</si>
  <si>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</si>
  <si>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</si>
  <si>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</si>
  <si>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</si>
  <si>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</si>
  <si>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</si>
  <si>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</si>
  <si>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</si>
  <si>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</si>
  <si>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</si>
  <si>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</si>
  <si>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</si>
  <si>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</si>
  <si>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</si>
  <si>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</si>
  <si>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</si>
  <si>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</si>
  <si>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</si>
  <si>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</si>
  <si>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</si>
  <si>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</si>
  <si>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</si>
  <si>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</si>
  <si>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</si>
  <si>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</si>
  <si>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</si>
  <si>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</si>
  <si>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</si>
  <si>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</si>
  <si>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</si>
  <si>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</si>
  <si>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</si>
  <si>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</si>
  <si>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</si>
  <si>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</si>
  <si>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</si>
  <si>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</si>
  <si>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</si>
  <si>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</si>
  <si>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</si>
  <si>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</si>
  <si>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</si>
  <si>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</si>
  <si>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</si>
  <si>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</si>
  <si>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</si>
  <si>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</si>
  <si>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</si>
  <si>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</si>
  <si>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</si>
  <si>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</si>
  <si>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</si>
  <si>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</si>
  <si>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</si>
  <si>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</si>
  <si>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</si>
  <si>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</si>
  <si>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</si>
  <si>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</si>
  <si>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</si>
  <si>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</si>
  <si>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</si>
  <si>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</si>
  <si>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</si>
  <si>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</si>
  <si>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</si>
  <si>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</si>
  <si>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</si>
  <si>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</si>
  <si>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</si>
  <si>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</si>
  <si>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</si>
  <si>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</si>
  <si>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</si>
  <si>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</si>
  <si>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</si>
  <si>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</si>
  <si>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</si>
  <si>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</si>
  <si>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</si>
  <si>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</si>
  <si>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</si>
  <si>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</si>
  <si>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</si>
  <si>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</si>
  <si>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</si>
  <si>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</si>
  <si>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</si>
  <si>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</si>
  <si>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</si>
  <si>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</si>
  <si>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</si>
  <si>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</si>
  <si>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</si>
  <si>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</si>
  <si>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</si>
  <si>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</si>
  <si>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</si>
  <si>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</si>
  <si>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</si>
  <si>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</si>
  <si>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</si>
  <si>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</si>
  <si>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</si>
  <si>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</si>
  <si>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</si>
  <si>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</si>
  <si>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</si>
  <si>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</si>
  <si>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</si>
  <si>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</si>
  <si>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</si>
  <si>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</si>
  <si>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</si>
  <si>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</si>
  <si>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</si>
  <si>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</si>
  <si>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</si>
  <si>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</si>
  <si>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</si>
  <si>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</si>
  <si>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</si>
  <si>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</si>
  <si>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</si>
  <si>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</si>
  <si>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</si>
  <si>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</si>
  <si>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</si>
  <si>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</si>
  <si>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</si>
  <si>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</si>
  <si>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</si>
  <si>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</si>
  <si>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</si>
  <si>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</si>
  <si>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</si>
  <si>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</si>
  <si>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</si>
  <si>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</si>
  <si>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</si>
  <si>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</si>
  <si>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</si>
  <si>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</si>
  <si>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</si>
  <si>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</si>
  <si>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</si>
  <si>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</si>
  <si>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</si>
  <si>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</si>
  <si>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</si>
  <si>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</si>
  <si>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</si>
  <si>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</si>
  <si>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</si>
  <si>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</si>
  <si>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</si>
  <si>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</si>
  <si>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</si>
  <si>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</si>
  <si>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</si>
  <si>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</si>
  <si>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</si>
  <si>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</si>
  <si>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</si>
  <si>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</si>
  <si>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</si>
  <si>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</si>
  <si>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</si>
  <si>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</si>
  <si>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</si>
  <si>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</si>
  <si>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</si>
  <si>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</si>
  <si>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</si>
  <si>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</si>
  <si>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</si>
  <si>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</si>
  <si>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</si>
  <si>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</si>
  <si>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</si>
  <si>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</si>
  <si>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</si>
  <si>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</si>
  <si>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</si>
  <si>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</si>
  <si>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</si>
  <si>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</si>
  <si>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</si>
  <si>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</si>
  <si>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</si>
  <si>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</si>
  <si>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</si>
  <si>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</si>
  <si>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</si>
  <si>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</si>
  <si>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</si>
  <si>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</si>
  <si>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</si>
  <si>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</si>
  <si>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</si>
  <si>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</si>
  <si>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</si>
  <si>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</si>
  <si>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</si>
  <si>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</si>
  <si>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</si>
  <si>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</si>
  <si>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</si>
  <si>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</si>
  <si>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</si>
  <si>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</si>
  <si>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</si>
  <si>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</si>
  <si>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</si>
  <si>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</si>
  <si>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</si>
  <si>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</si>
  <si>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</si>
  <si>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</si>
  <si>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</si>
  <si>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</si>
  <si>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</si>
  <si>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</si>
  <si>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</si>
  <si>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</si>
  <si>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</si>
  <si>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</si>
  <si>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</si>
  <si>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</si>
  <si>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</si>
  <si>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</si>
  <si>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</si>
  <si>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</si>
  <si>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</si>
  <si>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</si>
  <si>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</si>
  <si>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</si>
  <si>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</si>
  <si>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</si>
  <si>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</si>
  <si>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</si>
  <si>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</si>
  <si>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</si>
  <si>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</si>
  <si>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</si>
  <si>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</si>
  <si>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</si>
  <si>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</si>
  <si>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</si>
  <si>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</si>
  <si>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</si>
  <si>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</si>
  <si>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</si>
  <si>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</si>
  <si>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</si>
  <si>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</si>
  <si>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</si>
  <si>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</si>
  <si>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</si>
  <si>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</si>
  <si>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</si>
  <si>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</si>
  <si>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</si>
  <si>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</si>
  <si>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</si>
  <si>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</si>
  <si>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</si>
  <si>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</si>
  <si>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</si>
  <si>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</si>
  <si>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</si>
  <si>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</si>
  <si>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</si>
  <si>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</si>
  <si>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</si>
  <si>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</si>
  <si>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</si>
  <si>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</si>
  <si>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</si>
  <si>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</si>
  <si>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</si>
  <si>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</si>
  <si>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</si>
  <si>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</si>
  <si>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</si>
  <si>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</si>
  <si>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</si>
  <si>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</si>
  <si>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</si>
  <si>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</si>
  <si>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</si>
  <si>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</si>
  <si>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</si>
  <si>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</si>
  <si>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</si>
  <si>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</si>
  <si>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</si>
  <si>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</si>
  <si>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</si>
  <si>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</si>
  <si>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</si>
  <si>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</si>
  <si>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</si>
  <si>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</si>
  <si>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</si>
  <si>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</si>
  <si>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</si>
  <si>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</si>
  <si>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</si>
  <si>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</si>
  <si>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</si>
  <si>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</si>
  <si>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</si>
  <si>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</si>
  <si>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</si>
  <si>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</si>
  <si>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</si>
  <si>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</si>
  <si>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</si>
  <si>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</si>
  <si>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</si>
  <si>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</si>
  <si>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</si>
  <si>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</si>
  <si>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</si>
  <si>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</si>
  <si>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</si>
  <si>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</si>
  <si>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</si>
  <si>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</si>
  <si>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</si>
  <si>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</si>
  <si>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</si>
  <si>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</si>
  <si>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</si>
  <si>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</si>
  <si>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</si>
  <si>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</si>
  <si>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</si>
  <si>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</si>
  <si>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</si>
  <si>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</si>
  <si>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</si>
  <si>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</si>
  <si>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</si>
  <si>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</si>
  <si>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</si>
  <si>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</si>
  <si>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</si>
  <si>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</si>
  <si>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</si>
  <si>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</si>
  <si>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</si>
  <si>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</si>
  <si>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</si>
  <si>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</si>
  <si>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</si>
  <si>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</si>
  <si>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</si>
  <si>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</si>
  <si>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</si>
  <si>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</si>
  <si>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</si>
  <si>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</si>
  <si>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</si>
  <si>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</si>
  <si>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</si>
  <si>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</si>
  <si>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</si>
  <si>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</si>
  <si>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</si>
  <si>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</si>
  <si>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</si>
  <si>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</si>
  <si>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</si>
  <si>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</si>
  <si>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</si>
  <si>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</si>
  <si>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</si>
  <si>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</si>
  <si>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</si>
  <si>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</si>
  <si>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</si>
  <si>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</si>
  <si>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</si>
  <si>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</si>
  <si>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</si>
  <si>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</si>
  <si>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</si>
  <si>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</si>
  <si>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</si>
  <si>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</si>
  <si>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</si>
  <si>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</si>
  <si>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</si>
  <si>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</si>
  <si>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</si>
  <si>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</si>
  <si>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</si>
  <si>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</si>
  <si>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</si>
  <si>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</si>
  <si>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</si>
  <si>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</si>
  <si>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</si>
  <si>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</si>
  <si>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</si>
  <si>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</si>
  <si>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</si>
  <si>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</si>
  <si>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</si>
  <si>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</si>
  <si>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</si>
  <si>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</si>
  <si>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</si>
  <si>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</si>
  <si>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</si>
  <si>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</si>
  <si>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</si>
  <si>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</si>
  <si>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</si>
  <si>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</si>
  <si>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</si>
  <si>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</si>
  <si>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</si>
  <si>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</si>
  <si>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</si>
  <si>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</si>
  <si>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</si>
  <si>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</si>
  <si>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</si>
  <si>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</si>
  <si>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</si>
  <si>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</si>
  <si>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</si>
  <si>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</si>
  <si>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</si>
  <si>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</si>
  <si>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</si>
  <si>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</si>
  <si>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</si>
  <si>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</si>
  <si>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</si>
  <si>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</si>
  <si>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</si>
  <si>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</si>
  <si>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</si>
  <si>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</si>
  <si>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</si>
  <si>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</si>
  <si>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</si>
  <si>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</si>
  <si>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</si>
  <si>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</si>
  <si>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</si>
  <si>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</si>
  <si>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</si>
  <si>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</si>
  <si>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</si>
  <si>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</si>
  <si>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</si>
  <si>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</si>
  <si>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</si>
  <si>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</si>
  <si>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</si>
  <si>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</si>
  <si>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</si>
  <si>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</si>
  <si>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</si>
  <si>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</si>
  <si>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</si>
  <si>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</si>
  <si>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</si>
  <si>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</si>
  <si>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</si>
  <si>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</si>
  <si>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</si>
  <si>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</si>
  <si>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</si>
  <si>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</si>
  <si>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</si>
  <si>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</si>
  <si>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</si>
  <si>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</si>
  <si>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</si>
  <si>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</si>
  <si>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</si>
  <si>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</si>
  <si>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</si>
  <si>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</si>
  <si>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</si>
  <si>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</si>
  <si>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</si>
  <si>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</si>
  <si>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</si>
  <si>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</si>
  <si>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</si>
  <si>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</si>
  <si>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</si>
  <si>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</si>
  <si>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</si>
  <si>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</si>
  <si>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</si>
  <si>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</si>
  <si>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</si>
  <si>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</si>
  <si>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</si>
  <si>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</si>
  <si>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</si>
  <si>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</si>
  <si>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</si>
  <si>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</si>
  <si>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</si>
  <si>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</si>
  <si>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</si>
  <si>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</si>
  <si>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</si>
  <si>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</si>
  <si>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</si>
  <si>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</si>
  <si>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</si>
  <si>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</si>
  <si>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</si>
  <si>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</si>
  <si>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</si>
  <si>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</si>
  <si>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</si>
  <si>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</si>
  <si>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</si>
  <si>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</si>
  <si>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</si>
  <si>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</si>
  <si>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</si>
  <si>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</si>
  <si>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</si>
  <si>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</si>
  <si>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</si>
  <si>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</si>
  <si>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</si>
  <si>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</si>
  <si>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</si>
  <si>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</si>
  <si>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</si>
  <si>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</si>
  <si>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</si>
  <si>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</si>
  <si>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</si>
  <si>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</si>
  <si>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</si>
  <si>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</si>
  <si>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</si>
  <si>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</si>
  <si>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</si>
  <si>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</si>
  <si>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</si>
  <si>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</si>
  <si>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</si>
  <si>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</si>
  <si>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</si>
  <si>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</si>
  <si>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</si>
  <si>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</si>
  <si>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</si>
  <si>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</si>
  <si>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</si>
  <si>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</si>
  <si>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</si>
  <si>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</si>
  <si>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</si>
  <si>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</si>
  <si>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</si>
  <si>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</si>
  <si>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</si>
  <si>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</si>
  <si>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</si>
  <si>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</si>
  <si>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</si>
  <si>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</si>
  <si>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</si>
  <si>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</si>
  <si>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</si>
  <si>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</si>
  <si>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</si>
  <si>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</si>
  <si>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</si>
  <si>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</si>
  <si>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</si>
  <si>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</si>
  <si>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</si>
  <si>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</si>
  <si>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</si>
  <si>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</si>
  <si>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</si>
  <si>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</si>
  <si>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</si>
  <si>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</si>
  <si>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</si>
  <si>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</si>
  <si>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</si>
  <si>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</si>
  <si>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</si>
  <si>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</si>
  <si>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</si>
  <si>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</si>
  <si>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</si>
  <si>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</si>
  <si>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</si>
  <si>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</si>
  <si>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</si>
  <si>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</si>
  <si>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</si>
  <si>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</si>
  <si>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</si>
  <si>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</si>
  <si>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</si>
  <si>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</si>
  <si>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</si>
  <si>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</si>
  <si>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</si>
  <si>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</si>
  <si>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</si>
  <si>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</si>
  <si>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</si>
  <si>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</si>
  <si>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</si>
  <si>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</si>
  <si>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</si>
  <si>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</si>
  <si>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</si>
  <si>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</si>
  <si>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</si>
  <si>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</si>
  <si>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</si>
  <si>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</si>
  <si>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</si>
  <si>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</si>
  <si>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</si>
  <si>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</si>
  <si>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</si>
  <si>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</si>
  <si>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</si>
  <si>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</si>
  <si>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</si>
  <si>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</si>
  <si>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</si>
  <si>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</si>
  <si>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</si>
  <si>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</si>
  <si>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</si>
  <si>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</si>
  <si>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</si>
  <si>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</si>
  <si>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</si>
  <si>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</si>
  <si>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</si>
  <si>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</si>
  <si>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</si>
  <si>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</si>
  <si>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</si>
  <si>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</si>
  <si>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</si>
  <si>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</si>
  <si>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</si>
  <si>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</si>
  <si>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</si>
  <si>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</si>
  <si>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</si>
  <si>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</si>
  <si>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</si>
  <si>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</si>
  <si>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</si>
  <si>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</si>
  <si>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</si>
  <si>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</si>
  <si>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</si>
  <si>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</si>
  <si>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</si>
  <si>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</si>
  <si>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</si>
  <si>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</si>
  <si>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</si>
  <si>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</si>
  <si>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</si>
  <si>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</si>
  <si>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</si>
  <si>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</si>
  <si>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</si>
  <si>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</si>
  <si>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</si>
  <si>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</si>
  <si>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</si>
  <si>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</si>
  <si>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</si>
  <si>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</si>
  <si>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</si>
  <si>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</si>
  <si>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</si>
  <si>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</si>
  <si>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</si>
  <si>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</si>
  <si>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</si>
  <si>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</si>
  <si>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</si>
  <si>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</si>
  <si>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</si>
  <si>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</si>
  <si>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</si>
  <si>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</si>
  <si>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</si>
  <si>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</si>
  <si>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</si>
  <si>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</si>
  <si>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</si>
  <si>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</si>
  <si>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</si>
  <si>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</si>
  <si>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</si>
  <si>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</si>
  <si>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</si>
  <si>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</si>
  <si>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</si>
  <si>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</si>
  <si>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</si>
  <si>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</si>
  <si>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</si>
  <si>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</si>
  <si>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</si>
  <si>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</si>
  <si>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</si>
  <si>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</si>
  <si>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</si>
  <si>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</si>
  <si>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</si>
  <si>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</si>
  <si>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</si>
  <si>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</si>
  <si>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</si>
  <si>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</si>
  <si>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</si>
  <si>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</si>
  <si>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</si>
  <si>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</si>
  <si>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</si>
  <si>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</si>
  <si>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</si>
  <si>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</si>
  <si>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</si>
  <si>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</si>
  <si>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</si>
  <si>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</si>
  <si>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</si>
  <si>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</si>
  <si>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</si>
  <si>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</si>
  <si>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</si>
  <si>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</si>
  <si>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</si>
  <si>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</si>
  <si>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</si>
  <si>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</si>
  <si>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</si>
  <si>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</si>
  <si>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</si>
  <si>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</si>
  <si>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</si>
  <si>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</si>
  <si>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</si>
  <si>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</si>
  <si>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</si>
  <si>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</si>
  <si>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</si>
  <si>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</si>
  <si>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</si>
  <si>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</si>
  <si>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</si>
  <si>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</si>
  <si>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</si>
  <si>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</si>
  <si>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</si>
  <si>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</si>
  <si>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</si>
  <si>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</si>
  <si>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</si>
  <si>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</si>
  <si>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</si>
  <si>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</si>
  <si>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</si>
  <si>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</si>
  <si>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</si>
  <si>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</si>
  <si>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</si>
  <si>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</si>
  <si>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</si>
  <si>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</si>
  <si>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</si>
  <si>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</si>
  <si>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</si>
  <si>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</si>
  <si>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</si>
  <si>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</si>
  <si>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</si>
  <si>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</si>
  <si>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</si>
  <si>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</si>
  <si>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</si>
  <si>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</si>
  <si>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</si>
  <si>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</si>
  <si>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</si>
  <si>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</si>
  <si>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</si>
  <si>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</si>
  <si>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</si>
  <si>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</si>
  <si>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</si>
  <si>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</si>
  <si>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</si>
  <si>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</si>
  <si>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</si>
  <si>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</si>
  <si>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</si>
  <si>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</si>
  <si>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</si>
  <si>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</si>
  <si>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</si>
  <si>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</si>
  <si>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</si>
  <si>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</si>
  <si>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</si>
  <si>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</si>
  <si>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</si>
  <si>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</si>
  <si>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</si>
  <si>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</si>
  <si>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</si>
  <si>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</si>
  <si>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</si>
  <si>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</si>
  <si>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</si>
  <si>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</si>
  <si>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</si>
  <si>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</si>
  <si>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</si>
  <si>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</si>
  <si>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</si>
  <si>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</si>
  <si>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</si>
  <si>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</si>
  <si>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</si>
  <si>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</si>
  <si>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</si>
  <si>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</si>
  <si>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</si>
  <si>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</si>
  <si>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</si>
  <si>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</si>
  <si>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</si>
  <si>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</si>
  <si>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</si>
  <si>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</si>
  <si>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</si>
  <si>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</si>
  <si>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</si>
  <si>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</si>
  <si>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</si>
  <si>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</si>
  <si>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</si>
  <si>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</si>
  <si>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</si>
  <si>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</si>
  <si>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</si>
  <si>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</si>
  <si>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</si>
  <si>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</si>
  <si>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</si>
  <si>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</si>
  <si>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</si>
  <si>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</si>
  <si>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</si>
  <si>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</si>
  <si>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</si>
  <si>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</si>
  <si>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</si>
  <si>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</si>
  <si>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</si>
  <si>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</si>
  <si>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</si>
  <si>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</si>
  <si>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</si>
  <si>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</si>
  <si>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</si>
  <si>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</si>
  <si>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</si>
  <si>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</si>
  <si>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</si>
  <si>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</si>
  <si>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</si>
  <si>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</si>
  <si>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</si>
  <si>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</si>
  <si>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</si>
  <si>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</si>
  <si>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</si>
  <si>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</si>
  <si>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</si>
  <si>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</si>
  <si>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</si>
  <si>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</si>
  <si>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</si>
  <si>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</si>
  <si>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</si>
  <si>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</si>
  <si>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</si>
  <si>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</si>
  <si>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</si>
  <si>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</si>
  <si>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</si>
  <si>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</si>
  <si>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</si>
  <si>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</si>
  <si>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</si>
  <si>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</si>
  <si>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</si>
  <si>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</si>
  <si>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</si>
  <si>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</si>
  <si>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</si>
  <si>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</si>
  <si>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</si>
  <si>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</si>
  <si>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</si>
  <si>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</si>
  <si>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</si>
  <si>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</si>
  <si>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</si>
  <si>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</si>
  <si>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</si>
  <si>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</si>
  <si>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</si>
  <si>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</si>
  <si>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</si>
  <si>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</si>
  <si>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</si>
  <si>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</si>
  <si>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</si>
  <si>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</si>
  <si>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</si>
  <si>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</si>
  <si>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</si>
  <si>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</si>
  <si>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</si>
  <si>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</si>
  <si>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</si>
  <si>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</si>
  <si>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</si>
  <si>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</si>
  <si>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</si>
  <si>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</si>
  <si>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</si>
  <si>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</si>
  <si>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</si>
  <si>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</si>
  <si>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</si>
  <si>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</si>
  <si>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</si>
  <si>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</si>
  <si>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</si>
  <si>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</si>
  <si>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</si>
  <si>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</si>
  <si>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</si>
  <si>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</si>
  <si>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</si>
  <si>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</si>
  <si>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</si>
  <si>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</si>
  <si>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</si>
  <si>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</si>
  <si>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</si>
  <si>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</si>
  <si>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</si>
  <si>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</si>
  <si>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</si>
  <si>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</si>
  <si>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</si>
  <si>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</si>
  <si>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</si>
  <si>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</si>
  <si>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</si>
  <si>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</si>
  <si>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</si>
  <si>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</si>
  <si>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</si>
  <si>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</si>
  <si>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</si>
  <si>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</si>
  <si>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</si>
  <si>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</si>
  <si>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</si>
  <si>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</si>
  <si>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</si>
  <si>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</si>
  <si>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</si>
  <si>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</si>
  <si>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</si>
  <si>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</si>
  <si>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</si>
  <si>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</si>
  <si>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</si>
  <si>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</si>
  <si>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</si>
  <si>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</si>
  <si>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</si>
  <si>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</si>
  <si>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</si>
  <si>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</si>
  <si>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</si>
  <si>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</si>
  <si>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</si>
  <si>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</si>
  <si>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</si>
  <si>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</si>
  <si>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</si>
  <si>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</si>
  <si>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</si>
  <si>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</si>
  <si>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</si>
  <si>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</si>
  <si>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</si>
  <si>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</si>
  <si>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</si>
  <si>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</si>
  <si>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</si>
  <si>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</si>
  <si>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</si>
  <si>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</si>
  <si>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</si>
  <si>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</si>
  <si>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</si>
  <si>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</si>
  <si>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</si>
  <si>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</si>
  <si>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</si>
  <si>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</si>
  <si>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</si>
  <si>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</si>
  <si>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</si>
  <si>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</si>
  <si>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</si>
  <si>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</si>
  <si>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</si>
  <si>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</si>
  <si>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</si>
  <si>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</si>
  <si>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</si>
  <si>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</si>
  <si>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</si>
  <si>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</si>
  <si>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</si>
  <si>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</si>
  <si>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</si>
  <si>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</si>
  <si>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</si>
  <si>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</si>
  <si>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</si>
  <si>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</si>
  <si>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</si>
  <si>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</si>
  <si>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</si>
  <si>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</si>
  <si>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</si>
  <si>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</si>
  <si>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</si>
  <si>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</si>
  <si>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</si>
  <si>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</si>
  <si>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</si>
  <si>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</si>
  <si>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</si>
  <si>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</si>
  <si>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</si>
  <si>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</si>
  <si>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</si>
  <si>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</si>
  <si>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</si>
  <si>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</si>
  <si>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</si>
  <si>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</si>
  <si>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</si>
  <si>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</si>
  <si>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</si>
  <si>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</si>
  <si>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</si>
  <si>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</si>
  <si>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</si>
  <si>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</si>
  <si>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</si>
  <si>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</si>
  <si>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</si>
  <si>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</si>
  <si>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</si>
  <si>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</si>
  <si>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</si>
  <si>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</si>
  <si>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</si>
  <si>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</si>
  <si>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</si>
  <si>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</si>
  <si>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</si>
  <si>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</si>
  <si>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</si>
  <si>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</si>
  <si>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</si>
  <si>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</si>
  <si>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</si>
  <si>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</si>
  <si>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</si>
  <si>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</si>
  <si>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</si>
  <si>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</si>
  <si>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</si>
  <si>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</si>
  <si>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</si>
  <si>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</si>
  <si>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</si>
  <si>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</si>
  <si>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</si>
  <si>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</si>
  <si>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</si>
  <si>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</si>
  <si>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</si>
  <si>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</si>
  <si>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</si>
  <si>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</si>
  <si>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</si>
  <si>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</si>
  <si>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</si>
  <si>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</si>
  <si>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</si>
  <si>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</si>
  <si>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</si>
  <si>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</si>
  <si>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</si>
  <si>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</si>
  <si>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</si>
  <si>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</si>
  <si>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</si>
  <si>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</si>
  <si>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</si>
  <si>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</si>
  <si>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</si>
  <si>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</si>
  <si>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</si>
  <si>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</si>
  <si>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</si>
  <si>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</si>
  <si>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</si>
  <si>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</si>
  <si>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</si>
  <si>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</si>
  <si>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</si>
  <si>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</si>
  <si>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</si>
  <si>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</si>
  <si>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</si>
  <si>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</si>
  <si>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</si>
  <si>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</si>
  <si>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</si>
  <si>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</si>
  <si>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</si>
  <si>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</si>
  <si>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</si>
  <si>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</si>
  <si>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</si>
  <si>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</si>
  <si>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</si>
  <si>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</si>
  <si>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</si>
  <si>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</si>
  <si>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</si>
  <si>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</si>
  <si>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</si>
  <si>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</si>
  <si>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</si>
  <si>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</si>
  <si>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</si>
  <si>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</si>
  <si>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</si>
  <si>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</si>
  <si>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</si>
  <si>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</si>
  <si>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</si>
  <si>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</si>
  <si>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</si>
  <si>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</si>
  <si>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</si>
  <si>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</si>
  <si>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</si>
  <si>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</si>
  <si>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</si>
  <si>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</si>
  <si>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</si>
  <si>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</si>
  <si>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</si>
  <si>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</si>
  <si>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</si>
  <si>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</si>
  <si>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</si>
  <si>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</si>
  <si>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</si>
  <si>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</si>
  <si>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</si>
  <si>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</si>
  <si>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</si>
  <si>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</si>
  <si>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</si>
  <si>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</si>
  <si>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</si>
  <si>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</si>
  <si>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</si>
  <si>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</si>
  <si>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</si>
  <si>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</si>
  <si>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</si>
  <si>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</si>
  <si>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</si>
  <si>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</si>
  <si>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</si>
  <si>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</si>
  <si>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</si>
  <si>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</si>
  <si>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</si>
  <si>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</si>
  <si>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</si>
  <si>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</si>
  <si>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</si>
  <si>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</si>
  <si>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</si>
  <si>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</si>
  <si>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</si>
  <si>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</si>
  <si>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</si>
  <si>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</si>
  <si>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</si>
  <si>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</si>
  <si>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</si>
  <si>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</si>
  <si>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</si>
  <si>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</si>
  <si>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</si>
  <si>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</si>
  <si>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</si>
  <si>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</si>
  <si>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</si>
  <si>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</si>
  <si>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</si>
  <si>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</si>
  <si>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</si>
  <si>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</si>
  <si>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</si>
  <si>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</si>
  <si>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</si>
  <si>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</si>
  <si>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</si>
  <si>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</si>
  <si>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</si>
  <si>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</si>
  <si>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</si>
  <si>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</si>
  <si>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</si>
  <si>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</si>
  <si>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</si>
  <si>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</si>
  <si>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</si>
  <si>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</si>
  <si>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</si>
  <si>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</si>
  <si>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</si>
  <si>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</si>
  <si>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</si>
  <si>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</si>
  <si>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</si>
  <si>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</si>
  <si>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</si>
  <si>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</si>
  <si>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</si>
  <si>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</si>
  <si>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</si>
  <si>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</si>
  <si>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</si>
  <si>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</si>
  <si>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</si>
  <si>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</si>
  <si>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</si>
  <si>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</si>
  <si>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</si>
  <si>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</si>
  <si>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</si>
  <si>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</si>
  <si>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</si>
  <si>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</si>
  <si>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</si>
  <si>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</si>
  <si>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</si>
  <si>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</si>
  <si>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</si>
  <si>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</si>
  <si>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</si>
  <si>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</si>
  <si>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</si>
  <si>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</si>
  <si>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</si>
  <si>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</si>
  <si>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</si>
  <si>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</si>
  <si>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</si>
  <si>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</si>
  <si>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</si>
  <si>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</si>
  <si>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</si>
  <si>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</si>
  <si>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</si>
  <si>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</si>
  <si>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</si>
  <si>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</si>
  <si>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</si>
  <si>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</si>
  <si>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</si>
  <si>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</si>
  <si>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</si>
  <si>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</si>
  <si>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</si>
  <si>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</si>
  <si>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</si>
  <si>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</si>
  <si>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</si>
  <si>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</si>
  <si>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</si>
  <si>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</si>
  <si>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</si>
  <si>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</si>
  <si>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</si>
  <si>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</si>
  <si>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</si>
  <si>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</si>
  <si>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</si>
  <si>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</si>
  <si>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</si>
  <si>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</si>
  <si>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</si>
  <si>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</si>
  <si>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</si>
  <si>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</si>
  <si>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</si>
  <si>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</si>
  <si>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</si>
  <si>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</si>
  <si>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</si>
  <si>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</si>
  <si>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</si>
  <si>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</si>
  <si>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</si>
  <si>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</si>
  <si>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</si>
  <si>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</si>
  <si>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</si>
  <si>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</si>
  <si>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</si>
  <si>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</si>
  <si>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</si>
  <si>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</si>
  <si>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</si>
  <si>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</si>
  <si>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</si>
  <si>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</si>
  <si>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</si>
  <si>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</si>
  <si>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</si>
  <si>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</si>
  <si>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</si>
  <si>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</si>
  <si>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</si>
  <si>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</si>
  <si>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</si>
  <si>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</si>
  <si>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</si>
  <si>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</si>
  <si>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</si>
  <si>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</si>
  <si>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</si>
  <si>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</si>
  <si>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</si>
  <si>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</si>
  <si>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</si>
  <si>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</si>
  <si>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</si>
  <si>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</si>
  <si>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</si>
  <si>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</si>
  <si>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</si>
  <si>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</si>
  <si>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</si>
  <si>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</si>
  <si>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</si>
  <si>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</si>
  <si>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</si>
  <si>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</si>
  <si>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</si>
  <si>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</si>
  <si>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</si>
  <si>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</si>
  <si>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</si>
  <si>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</si>
  <si>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</si>
  <si>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</si>
  <si>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</si>
  <si>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</si>
  <si>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</si>
  <si>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</si>
  <si>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</si>
  <si>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</si>
  <si>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</si>
  <si>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</si>
  <si>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</si>
  <si>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</si>
  <si>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</si>
  <si>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</si>
  <si>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</si>
  <si>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</si>
  <si>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</si>
  <si>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</si>
  <si>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</si>
  <si>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</si>
  <si>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</si>
  <si>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</si>
  <si>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</si>
  <si>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</si>
  <si>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</si>
  <si>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</si>
  <si>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</si>
  <si>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</si>
  <si>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</si>
  <si>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</si>
  <si>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</si>
  <si>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</si>
  <si>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</si>
  <si>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</si>
  <si>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</si>
  <si>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</si>
  <si>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</si>
  <si>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</si>
  <si>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</si>
  <si>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</si>
  <si>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</si>
  <si>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</si>
  <si>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</si>
  <si>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</si>
  <si>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</si>
  <si>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</si>
  <si>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</si>
  <si>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</si>
  <si>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</si>
  <si>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</si>
  <si>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</si>
  <si>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</si>
  <si>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</si>
  <si>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</si>
  <si>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</si>
  <si>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</si>
  <si>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</si>
  <si>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</si>
  <si>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</si>
  <si>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</si>
  <si>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</si>
  <si>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</si>
  <si>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</si>
  <si>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</si>
  <si>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</si>
  <si>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</si>
  <si>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</si>
  <si>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</si>
  <si>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</si>
  <si>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</si>
  <si>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</si>
  <si>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</si>
  <si>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</si>
  <si>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</si>
  <si>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</si>
  <si>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</si>
  <si>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</si>
  <si>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</si>
  <si>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</si>
  <si>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</si>
  <si>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</si>
  <si>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</si>
  <si>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</si>
  <si>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</si>
  <si>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</si>
  <si>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</si>
  <si>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</si>
  <si>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</si>
  <si>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</si>
  <si>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</si>
  <si>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</si>
  <si>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</si>
  <si>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</si>
  <si>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</si>
  <si>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</si>
  <si>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</si>
  <si>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</si>
  <si>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</si>
  <si>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</si>
  <si>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</si>
  <si>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</si>
  <si>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</si>
  <si>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</si>
  <si>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</si>
  <si>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</si>
  <si>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</si>
  <si>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</si>
  <si>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</si>
  <si>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</si>
  <si>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</si>
  <si>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</si>
  <si>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</si>
  <si>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</si>
  <si>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</si>
  <si>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</si>
  <si>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</si>
  <si>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</si>
  <si>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</si>
  <si>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</si>
  <si>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</si>
  <si>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</si>
  <si>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</si>
  <si>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</si>
  <si>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</si>
  <si>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</si>
  <si>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</si>
  <si>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</si>
  <si>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</si>
  <si>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</si>
  <si>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</si>
  <si>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</si>
  <si>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</si>
  <si>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</si>
  <si>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</si>
  <si>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</si>
  <si>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</si>
  <si>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</si>
  <si>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</si>
  <si>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</si>
  <si>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</si>
  <si>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</si>
  <si>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</si>
  <si>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</si>
  <si>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</si>
  <si>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</si>
  <si>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</si>
  <si>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</si>
  <si>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</si>
  <si>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</si>
  <si>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</si>
  <si>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</si>
  <si>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</si>
  <si>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</si>
  <si>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</si>
  <si>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</si>
  <si>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</si>
  <si>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</si>
  <si>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</si>
  <si>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</si>
  <si>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</si>
  <si>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</si>
  <si>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</si>
  <si>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</si>
  <si>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</si>
  <si>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</si>
  <si>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</si>
  <si>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</si>
  <si>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</si>
  <si>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</si>
  <si>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</si>
  <si>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</si>
  <si>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</si>
  <si>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</si>
  <si>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</si>
  <si>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</si>
  <si>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</si>
  <si>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</si>
  <si>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</si>
  <si>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</si>
  <si>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</si>
  <si>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</si>
  <si>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</si>
  <si>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</si>
  <si>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</si>
  <si>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</si>
  <si>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</si>
  <si>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</si>
  <si>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</si>
  <si>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</si>
  <si>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</si>
  <si>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</si>
  <si>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</si>
  <si>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</si>
  <si>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</si>
  <si>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</si>
  <si>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</si>
  <si>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</si>
  <si>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</si>
  <si>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</si>
  <si>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</si>
  <si>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</si>
  <si>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</si>
  <si>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</si>
  <si>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</si>
  <si>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</si>
  <si>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</si>
  <si>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</si>
  <si>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</si>
  <si>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</si>
  <si>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</si>
  <si>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</si>
  <si>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</si>
  <si>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</si>
  <si>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</si>
  <si>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</si>
  <si>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</si>
  <si>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</si>
  <si>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</si>
  <si>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</si>
  <si>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</si>
  <si>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</si>
  <si>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</si>
  <si>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</si>
  <si>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</si>
  <si>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</si>
  <si>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</si>
  <si>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</si>
  <si>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</si>
  <si>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</si>
  <si>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</si>
  <si>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</si>
  <si>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</si>
  <si>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</si>
  <si>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</si>
  <si>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</si>
  <si>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</si>
  <si>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</si>
  <si>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</si>
  <si>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</si>
  <si>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</si>
  <si>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</si>
  <si>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</si>
  <si>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</si>
  <si>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</si>
  <si>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</si>
  <si>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</si>
  <si>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</si>
  <si>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</si>
  <si>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</si>
  <si>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</si>
  <si>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</si>
  <si>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</si>
  <si>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</si>
  <si>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</si>
  <si>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</si>
  <si>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</si>
  <si>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</si>
  <si>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</si>
  <si>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</si>
  <si>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</si>
  <si>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</si>
  <si>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</si>
  <si>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</si>
  <si>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</si>
  <si>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</si>
  <si>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</si>
  <si>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</si>
  <si>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</si>
  <si>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</si>
  <si>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</si>
  <si>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</si>
  <si>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</si>
  <si>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</si>
  <si>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</si>
  <si>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</si>
  <si>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</si>
  <si>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</si>
  <si>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</si>
  <si>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</si>
  <si>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</si>
  <si>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</si>
  <si>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</si>
  <si>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</si>
  <si>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</si>
  <si>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</si>
  <si>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</si>
  <si>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</si>
  <si>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</si>
  <si>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</si>
  <si>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</si>
  <si>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</si>
  <si>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</si>
  <si>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</si>
  <si>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</si>
  <si>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</si>
  <si>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</si>
  <si>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</si>
  <si>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</si>
  <si>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</si>
  <si>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</si>
  <si>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</si>
  <si>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</si>
  <si>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</si>
  <si>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</si>
  <si>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</si>
  <si>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</si>
  <si>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</si>
  <si>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</si>
  <si>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</si>
  <si>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</si>
  <si>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</si>
  <si>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</si>
  <si>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</si>
  <si>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</si>
  <si>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</si>
  <si>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</si>
  <si>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</si>
  <si>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</si>
  <si>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</si>
  <si>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</si>
  <si>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</si>
  <si>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</si>
  <si>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</si>
  <si>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</si>
  <si>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</si>
  <si>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</si>
  <si>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</si>
  <si>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</si>
  <si>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</si>
  <si>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</si>
  <si>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</si>
  <si>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</si>
  <si>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</si>
  <si>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</si>
  <si>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</si>
  <si>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</si>
  <si>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</si>
  <si>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</si>
  <si>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</si>
  <si>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</si>
  <si>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</si>
  <si>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</si>
  <si>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</si>
  <si>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</si>
  <si>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</si>
  <si>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</si>
  <si>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</si>
  <si>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</si>
  <si>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</si>
  <si>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</si>
  <si>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</si>
  <si>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</si>
  <si>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</si>
  <si>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</si>
  <si>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</si>
  <si>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</si>
  <si>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</si>
  <si>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</si>
  <si>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</si>
  <si>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</si>
  <si>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</si>
  <si>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</si>
  <si>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</si>
  <si>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</si>
  <si>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</si>
  <si>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</si>
  <si>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</si>
  <si>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</si>
  <si>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</si>
  <si>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</si>
  <si>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</si>
  <si>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</si>
  <si>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</si>
  <si>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</si>
  <si>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</si>
  <si>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</si>
  <si>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</si>
  <si>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</si>
  <si>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</si>
  <si>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</si>
  <si>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</si>
  <si>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</si>
  <si>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</si>
  <si>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</si>
  <si>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</si>
  <si>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</si>
  <si>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</si>
  <si>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</si>
  <si>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</si>
  <si>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</si>
  <si>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</si>
  <si>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</si>
  <si>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</si>
  <si>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</si>
  <si>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</si>
  <si>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</si>
  <si>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</si>
  <si>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</si>
  <si>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</si>
  <si>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</si>
  <si>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</si>
  <si>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</si>
  <si>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</si>
  <si>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</si>
  <si>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</si>
  <si>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</si>
  <si>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</si>
  <si>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</si>
  <si>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</si>
  <si>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</si>
  <si>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</si>
  <si>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</si>
  <si>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</si>
  <si>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</si>
  <si>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</si>
  <si>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</si>
  <si>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</si>
  <si>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</si>
  <si>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</si>
  <si>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</si>
  <si>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</si>
  <si>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</si>
  <si>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</si>
  <si>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</si>
  <si>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</si>
  <si>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</si>
  <si>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</si>
  <si>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</si>
  <si>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</si>
  <si>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</si>
  <si>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</si>
  <si>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</si>
  <si>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</si>
  <si>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</si>
  <si>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</si>
  <si>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</si>
  <si>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</si>
  <si>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</si>
  <si>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</si>
  <si>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</si>
  <si>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</si>
  <si>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</si>
  <si>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</si>
  <si>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</si>
  <si>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</si>
  <si>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</si>
  <si>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</si>
  <si>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</si>
  <si>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</si>
  <si>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</si>
  <si>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</si>
  <si>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</si>
  <si>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</si>
  <si>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</si>
  <si>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</si>
  <si>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</si>
  <si>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</si>
  <si>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</si>
  <si>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</si>
  <si>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</si>
  <si>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</si>
  <si>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</si>
  <si>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</si>
  <si>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</si>
  <si>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</si>
  <si>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</si>
  <si>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</si>
  <si>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</si>
  <si>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</si>
  <si>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</si>
  <si>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</si>
  <si>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</si>
  <si>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</si>
  <si>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</si>
  <si>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</si>
  <si>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</si>
  <si>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</si>
  <si>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</si>
  <si>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</si>
  <si>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</si>
  <si>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</si>
  <si>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</si>
  <si>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</si>
  <si>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</si>
  <si>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</si>
  <si>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</si>
  <si>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</si>
  <si>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</si>
  <si>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</si>
  <si>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</si>
  <si>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</si>
  <si>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</si>
  <si>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</si>
  <si>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</si>
  <si>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</si>
  <si>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</si>
  <si>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</si>
  <si>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</si>
  <si>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</si>
  <si>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</si>
  <si>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</si>
  <si>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</si>
  <si>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</si>
  <si>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</si>
  <si>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</si>
  <si>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</si>
  <si>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</si>
  <si>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</si>
  <si>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</si>
  <si>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</si>
  <si>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</si>
  <si>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</si>
  <si>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</si>
  <si>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</si>
  <si>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</si>
  <si>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</si>
  <si>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</si>
  <si>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</si>
  <si>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</si>
  <si>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</si>
  <si>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</si>
  <si>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</si>
  <si>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</si>
  <si>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</si>
  <si>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</si>
  <si>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</si>
  <si>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</si>
  <si>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</si>
  <si>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</si>
  <si>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</si>
  <si>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</si>
  <si>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</si>
  <si>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</si>
  <si>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</si>
  <si>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</si>
  <si>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</si>
  <si>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</si>
  <si>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</si>
  <si>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</si>
  <si>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</si>
  <si>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</si>
  <si>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</si>
  <si>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</si>
  <si>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</si>
  <si>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</si>
  <si>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</si>
  <si>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</si>
  <si>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</si>
  <si>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</si>
  <si>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</si>
  <si>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</si>
  <si>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</si>
  <si>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</si>
  <si>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</si>
  <si>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</si>
  <si>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</si>
  <si>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</si>
  <si>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</si>
  <si>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</si>
  <si>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</si>
  <si>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</si>
  <si>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</si>
  <si>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</si>
  <si>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</si>
  <si>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</si>
  <si>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</si>
  <si>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</si>
  <si>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</si>
  <si>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</si>
  <si>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</si>
  <si>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</si>
  <si>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</si>
  <si>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</si>
  <si>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</si>
  <si>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</si>
  <si>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</si>
  <si>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</si>
  <si>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</si>
  <si>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</si>
  <si>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</si>
  <si>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</si>
  <si>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</si>
  <si>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</si>
  <si>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</si>
  <si>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</si>
  <si>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</si>
  <si>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</si>
  <si>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</si>
  <si>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</si>
  <si>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</si>
  <si>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</si>
  <si>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</si>
  <si>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</si>
  <si>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</si>
  <si>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</si>
  <si>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</si>
  <si>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</si>
  <si>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</si>
  <si>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</si>
  <si>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</si>
  <si>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</si>
  <si>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</si>
  <si>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</si>
  <si>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</si>
  <si>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</si>
  <si>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</si>
  <si>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</si>
  <si>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</si>
  <si>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</si>
  <si>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</si>
  <si>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</si>
  <si>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</si>
  <si>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</si>
  <si>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</si>
  <si>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</si>
  <si>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</si>
  <si>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</si>
  <si>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</si>
  <si>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</si>
  <si>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</si>
  <si>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</si>
  <si>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</si>
  <si>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</si>
  <si>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</si>
  <si>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</si>
  <si>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</si>
  <si>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</si>
  <si>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</si>
  <si>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</si>
  <si>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</si>
  <si>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</si>
  <si>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</si>
  <si>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</si>
  <si>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</si>
  <si>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</si>
  <si>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</si>
  <si>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</si>
  <si>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</si>
  <si>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</si>
  <si>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</si>
  <si>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</si>
  <si>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</si>
  <si>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</si>
  <si>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</si>
  <si>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</si>
  <si>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</si>
  <si>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</si>
  <si>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</si>
  <si>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</si>
  <si>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</si>
  <si>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</si>
  <si>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</si>
  <si>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</si>
  <si>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</si>
  <si>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</si>
  <si>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</si>
  <si>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</si>
  <si>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</si>
  <si>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</si>
  <si>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</si>
  <si>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</si>
  <si>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</si>
  <si>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</si>
  <si>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</si>
  <si>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</si>
  <si>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</si>
  <si>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</si>
  <si>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</si>
  <si>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</si>
  <si>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</si>
  <si>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</si>
  <si>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</si>
  <si>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</si>
  <si>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</si>
  <si>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</si>
  <si>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</si>
  <si>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</si>
  <si>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</si>
  <si>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</si>
  <si>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</si>
  <si>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</si>
  <si>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</si>
  <si>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</si>
  <si>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</si>
  <si>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</si>
  <si>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</si>
  <si>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</si>
  <si>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</si>
  <si>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</si>
  <si>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</si>
  <si>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</si>
  <si>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</si>
  <si>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</si>
  <si>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</si>
  <si>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</si>
  <si>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</si>
  <si>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</si>
  <si>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</si>
  <si>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</si>
  <si>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</si>
  <si>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</si>
  <si>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</si>
  <si>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</si>
  <si>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</si>
  <si>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</si>
  <si>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</si>
  <si>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</si>
  <si>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</si>
  <si>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</si>
  <si>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</si>
  <si>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</si>
  <si>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</si>
  <si>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</si>
  <si>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</si>
  <si>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</si>
  <si>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</si>
  <si>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</si>
  <si>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</si>
  <si>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</si>
  <si>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</si>
  <si>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</si>
  <si>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</si>
  <si>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</si>
  <si>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</si>
  <si>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</si>
  <si>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</si>
  <si>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</si>
  <si>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</si>
  <si>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</si>
  <si>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</si>
  <si>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</si>
  <si>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</si>
  <si>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</si>
  <si>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</si>
  <si>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</si>
  <si>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</si>
  <si>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</si>
  <si>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</si>
  <si>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</si>
  <si>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</si>
  <si>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</si>
  <si>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</si>
  <si>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</si>
  <si>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</si>
  <si>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</si>
  <si>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</si>
  <si>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</si>
  <si>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</si>
  <si>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</si>
  <si>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</si>
  <si>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</si>
  <si>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</si>
  <si>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</si>
  <si>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</si>
  <si>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</si>
  <si>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</si>
  <si>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</si>
  <si>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</si>
  <si>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</si>
  <si>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</si>
  <si>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</si>
  <si>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</si>
  <si>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</si>
  <si>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</si>
  <si>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</si>
  <si>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</si>
  <si>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</si>
  <si>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</si>
  <si>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</si>
  <si>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</si>
  <si>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</si>
  <si>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</si>
  <si>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</si>
  <si>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</si>
  <si>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</si>
  <si>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</si>
  <si>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</si>
  <si>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</si>
  <si>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</si>
  <si>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</si>
  <si>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</si>
  <si>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</si>
  <si>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</si>
  <si>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</si>
  <si>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</si>
  <si>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</si>
  <si>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</si>
  <si>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</si>
  <si>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</si>
  <si>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</si>
  <si>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</si>
  <si>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</si>
  <si>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</si>
  <si>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</si>
  <si>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</si>
  <si>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</si>
  <si>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</si>
  <si>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</si>
  <si>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</si>
  <si>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</si>
  <si>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</si>
  <si>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</si>
  <si>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</si>
  <si>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</si>
  <si>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</si>
  <si>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</si>
  <si>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</si>
  <si>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</si>
  <si>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</si>
  <si>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</si>
  <si>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</si>
  <si>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</si>
  <si>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</si>
  <si>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</si>
  <si>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</si>
  <si>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</si>
  <si>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</si>
  <si>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</si>
  <si>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</si>
  <si>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</si>
  <si>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</si>
  <si>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</si>
  <si>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</si>
  <si>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</si>
  <si>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</si>
  <si>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</si>
  <si>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</si>
  <si>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</si>
  <si>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</si>
  <si>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</si>
  <si>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</si>
  <si>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</si>
  <si>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</si>
  <si>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</si>
  <si>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</si>
  <si>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</si>
  <si>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</si>
  <si>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</si>
  <si>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</si>
  <si>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</si>
  <si>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</si>
  <si>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</si>
  <si>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</si>
  <si>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</si>
  <si>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</si>
  <si>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</si>
  <si>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</si>
  <si>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</si>
  <si>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</si>
  <si>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</si>
  <si>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</si>
  <si>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</si>
  <si>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</si>
  <si>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</si>
  <si>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</si>
  <si>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</si>
  <si>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</si>
  <si>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</si>
  <si>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</si>
  <si>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</si>
  <si>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</si>
  <si>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</si>
  <si>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</si>
  <si>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</si>
  <si>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</si>
  <si>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</si>
  <si>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</si>
  <si>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</si>
  <si>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</si>
  <si>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</si>
  <si>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</si>
  <si>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</si>
  <si>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</si>
  <si>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</si>
  <si>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</si>
  <si>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</si>
  <si>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</si>
  <si>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</si>
  <si>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</si>
  <si>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</si>
  <si>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</si>
  <si>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</si>
  <si>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</si>
  <si>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</si>
  <si>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</si>
  <si>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</si>
  <si>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</si>
  <si>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</si>
  <si>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</si>
  <si>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</si>
  <si>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</si>
  <si>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</si>
  <si>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</si>
  <si>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</si>
  <si>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</si>
  <si>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</si>
  <si>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</si>
  <si>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</si>
  <si>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</si>
  <si>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</si>
  <si>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</si>
  <si>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</si>
  <si>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</si>
  <si>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</si>
  <si>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</si>
  <si>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</si>
  <si>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</si>
  <si>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</si>
  <si>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</si>
  <si>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</si>
  <si>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</si>
  <si>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</si>
  <si>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</si>
  <si>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</si>
  <si>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</si>
  <si>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</si>
  <si>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</si>
  <si>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</si>
  <si>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</si>
  <si>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</si>
  <si>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</si>
  <si>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</si>
  <si>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</si>
  <si>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</si>
  <si>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</si>
  <si>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</si>
  <si>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</si>
  <si>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</si>
  <si>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</si>
  <si>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</si>
  <si>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</si>
  <si>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</si>
  <si>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</si>
  <si>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</si>
  <si>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</si>
  <si>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</si>
  <si>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</si>
  <si>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</si>
  <si>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</si>
  <si>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</si>
  <si>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</si>
  <si>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</si>
  <si>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</si>
  <si>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</si>
  <si>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</si>
  <si>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</si>
  <si>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</si>
  <si>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</si>
  <si>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</si>
  <si>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</si>
  <si>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</si>
  <si>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</si>
  <si>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</si>
  <si>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</si>
  <si>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</si>
  <si>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</si>
  <si>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</si>
  <si>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</si>
  <si>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</si>
  <si>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</si>
  <si>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</si>
  <si>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</si>
  <si>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</si>
  <si>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</si>
  <si>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</si>
  <si>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</si>
  <si>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</si>
  <si>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</si>
  <si>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</si>
  <si>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</si>
  <si>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</si>
  <si>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</si>
  <si>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</si>
  <si>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</si>
  <si>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</si>
  <si>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</si>
  <si>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</si>
  <si>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</si>
  <si>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</si>
  <si>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</si>
  <si>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</si>
  <si>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</si>
  <si>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</si>
  <si>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</si>
  <si>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</si>
  <si>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</si>
  <si>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</si>
  <si>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</si>
  <si>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</si>
  <si>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</si>
  <si>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</si>
  <si>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</si>
  <si>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</si>
  <si>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</si>
  <si>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</si>
  <si>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</si>
  <si>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</si>
  <si>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</si>
  <si>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</si>
  <si>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</si>
  <si>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</si>
  <si>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</si>
  <si>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</si>
  <si>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</si>
  <si>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</si>
  <si>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</si>
  <si>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</si>
  <si>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</si>
  <si>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</si>
  <si>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</si>
  <si>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</si>
  <si>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</si>
  <si>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</si>
  <si>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</si>
  <si>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</si>
  <si>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</si>
  <si>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</si>
  <si>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</si>
  <si>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</si>
  <si>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</si>
  <si>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</si>
  <si>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</si>
  <si>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</si>
  <si>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</si>
  <si>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</si>
  <si>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</si>
  <si>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</si>
  <si>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</si>
  <si>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</si>
  <si>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</si>
  <si>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</si>
  <si>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</si>
  <si>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</si>
  <si>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</si>
  <si>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</si>
  <si>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</si>
  <si>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</si>
  <si>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</si>
  <si>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</si>
  <si>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</si>
  <si>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</si>
  <si>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</si>
  <si>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</si>
  <si>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</si>
  <si>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</si>
  <si>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</si>
  <si>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</si>
  <si>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</si>
  <si>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</si>
  <si>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</si>
  <si>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</si>
  <si>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</si>
  <si>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</si>
  <si>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</si>
  <si>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</si>
  <si>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</si>
  <si>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</si>
  <si>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</si>
  <si>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</si>
  <si>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</si>
  <si>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</si>
  <si>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</si>
  <si>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</si>
  <si>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</si>
  <si>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</si>
  <si>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</si>
  <si>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</si>
  <si>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</si>
  <si>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</si>
  <si>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</si>
  <si>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</si>
  <si>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</si>
  <si>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</si>
  <si>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</si>
  <si>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</si>
  <si>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</si>
  <si>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</si>
  <si>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</si>
  <si>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</si>
  <si>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</si>
  <si>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</si>
  <si>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</si>
  <si>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</si>
  <si>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</si>
  <si>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</si>
  <si>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</si>
  <si>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</si>
  <si>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</si>
  <si>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</si>
  <si>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</si>
  <si>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</si>
  <si>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</si>
  <si>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</si>
  <si>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</si>
  <si>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</si>
  <si>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</si>
  <si>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</si>
  <si>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</si>
  <si>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</si>
  <si>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</si>
  <si>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</si>
  <si>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</si>
  <si>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</si>
  <si>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</si>
  <si>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</si>
  <si>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</si>
  <si>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</si>
  <si>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</si>
  <si>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</si>
  <si>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</si>
  <si>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</si>
  <si>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</si>
  <si>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</si>
  <si>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</si>
  <si>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</si>
  <si>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</si>
  <si>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</si>
  <si>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</si>
  <si>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</si>
  <si>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</si>
  <si>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</si>
  <si>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</si>
  <si>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</si>
  <si>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</si>
  <si>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</si>
  <si>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</si>
  <si>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</si>
  <si>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</si>
  <si>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</si>
  <si>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</si>
  <si>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</si>
  <si>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</si>
  <si>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</si>
  <si>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</si>
  <si>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</si>
  <si>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</si>
  <si>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</si>
  <si>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</si>
  <si>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</si>
  <si>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</si>
  <si>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</si>
  <si>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</si>
  <si>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</si>
  <si>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</si>
  <si>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</si>
  <si>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</si>
  <si>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</si>
  <si>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</si>
  <si>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</si>
  <si>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</si>
  <si>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</si>
  <si>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</si>
  <si>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</si>
  <si>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</si>
  <si>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</si>
  <si>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</si>
  <si>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</si>
  <si>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</si>
  <si>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</si>
  <si>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</si>
  <si>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</si>
  <si>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</si>
  <si>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</si>
  <si>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</si>
  <si>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</si>
  <si>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</si>
  <si>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</si>
  <si>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</si>
  <si>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</si>
  <si>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</si>
  <si>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</si>
  <si>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</si>
  <si>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</si>
  <si>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</si>
  <si>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</si>
  <si>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</si>
  <si>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</si>
  <si>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</si>
  <si>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</si>
  <si>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</si>
  <si>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</si>
  <si>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</si>
  <si>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</si>
  <si>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</si>
  <si>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</si>
  <si>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</si>
  <si>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</si>
  <si>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</si>
  <si>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</si>
  <si>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</si>
  <si>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</si>
  <si>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</si>
  <si>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</si>
  <si>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</si>
  <si>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</si>
  <si>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</si>
  <si>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</si>
  <si>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</si>
  <si>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</si>
  <si>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</si>
  <si>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</si>
  <si>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</si>
  <si>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</si>
  <si>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</si>
  <si>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</si>
  <si>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</si>
  <si>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</si>
  <si>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</si>
  <si>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</si>
  <si>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</si>
  <si>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</si>
  <si>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</si>
  <si>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</si>
  <si>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</si>
  <si>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</si>
  <si>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</si>
  <si>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</si>
  <si>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</si>
  <si>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</si>
  <si>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</si>
  <si>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</si>
  <si>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</si>
  <si>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</si>
  <si>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</si>
  <si>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</si>
  <si>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</si>
  <si>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</si>
  <si>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</si>
  <si>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</si>
  <si>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</si>
  <si>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</si>
  <si>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</si>
  <si>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</si>
  <si>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</si>
  <si>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</si>
  <si>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</si>
  <si>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</si>
  <si>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</si>
  <si>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</si>
  <si>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</si>
  <si>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</si>
  <si>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</si>
  <si>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</si>
  <si>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</si>
  <si>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</si>
  <si>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</si>
  <si>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</si>
  <si>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</si>
  <si>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</si>
  <si>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</si>
  <si>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</si>
  <si>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</si>
  <si>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</si>
  <si>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</si>
  <si>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</si>
  <si>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</si>
  <si>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</si>
  <si>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</si>
  <si>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</si>
  <si>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</si>
  <si>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</si>
  <si>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</si>
  <si>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</si>
  <si>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</si>
  <si>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</si>
  <si>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</si>
  <si>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</si>
  <si>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</si>
  <si>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</si>
  <si>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</si>
  <si>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</si>
  <si>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</si>
  <si>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</si>
  <si>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</si>
  <si>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</si>
  <si>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</si>
  <si>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</si>
  <si>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</si>
  <si>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</si>
  <si>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</si>
  <si>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</si>
  <si>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</si>
  <si>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</si>
  <si>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</si>
  <si>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</si>
  <si>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</si>
  <si>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</si>
  <si>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</si>
  <si>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</si>
  <si>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</si>
  <si>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</si>
  <si>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</si>
  <si>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</si>
  <si>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</si>
  <si>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</si>
  <si>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</si>
  <si>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</si>
  <si>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</si>
  <si>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</si>
  <si>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</si>
  <si>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</si>
  <si>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</si>
  <si>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</si>
  <si>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</si>
  <si>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</si>
  <si>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</si>
  <si>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</si>
  <si>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</si>
  <si>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</si>
  <si>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</si>
  <si>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</si>
  <si>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</si>
  <si>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</si>
  <si>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</si>
  <si>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</si>
  <si>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</si>
  <si>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</si>
  <si>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</si>
  <si>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</si>
  <si>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</si>
  <si>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</si>
  <si>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</si>
  <si>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</si>
  <si>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</si>
  <si>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</si>
  <si>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</si>
  <si>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</si>
  <si>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</si>
  <si>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</si>
  <si>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</si>
  <si>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</si>
  <si>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</si>
  <si>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</si>
  <si>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</si>
  <si>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</si>
  <si>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</si>
  <si>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</si>
  <si>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</si>
  <si>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</si>
  <si>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</si>
  <si>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</si>
  <si>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</si>
  <si>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</si>
  <si>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</si>
  <si>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</si>
  <si>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</si>
  <si>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</si>
  <si>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</si>
  <si>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</si>
  <si>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</si>
  <si>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</si>
  <si>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</si>
  <si>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</si>
  <si>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</si>
  <si>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</si>
  <si>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</si>
  <si>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</si>
  <si>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</si>
  <si>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</si>
  <si>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</si>
  <si>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</si>
  <si>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</si>
  <si>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</si>
  <si>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</si>
  <si>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</si>
  <si>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</si>
  <si>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</si>
  <si>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</si>
  <si>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</si>
  <si>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</si>
  <si>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</si>
  <si>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</si>
  <si>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</si>
  <si>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</si>
  <si>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</si>
  <si>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</si>
  <si>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</si>
  <si>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</si>
  <si>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</si>
  <si>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</si>
  <si>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</si>
  <si>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</si>
  <si>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</si>
  <si>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</si>
  <si>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</si>
  <si>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</si>
  <si>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</si>
  <si>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</si>
  <si>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</si>
  <si>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</si>
  <si>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</si>
  <si>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</si>
  <si>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</si>
  <si>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</si>
  <si>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</si>
  <si>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</si>
  <si>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</si>
  <si>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</si>
  <si>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</si>
  <si>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</si>
  <si>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</si>
  <si>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</si>
  <si>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</si>
  <si>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</si>
  <si>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</si>
  <si>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</si>
  <si>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</si>
  <si>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</si>
  <si>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</si>
  <si>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</si>
  <si>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</si>
  <si>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</si>
  <si>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</si>
  <si>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</si>
  <si>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</si>
  <si>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</si>
  <si>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</si>
  <si>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</si>
  <si>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</si>
  <si>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</si>
  <si>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</si>
  <si>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</si>
  <si>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</si>
  <si>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</si>
  <si>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</si>
  <si>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</si>
  <si>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</si>
  <si>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</si>
  <si>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</si>
  <si>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</si>
  <si>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</si>
  <si>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</si>
  <si>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</si>
  <si>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</si>
  <si>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</si>
  <si>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</si>
  <si>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</si>
  <si>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</si>
  <si>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</si>
  <si>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</si>
  <si>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</si>
  <si>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</si>
  <si>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</si>
  <si>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</si>
  <si>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</si>
  <si>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</si>
  <si>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</si>
  <si>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</si>
  <si>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</si>
  <si>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</si>
  <si>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</si>
  <si>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</si>
  <si>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</si>
  <si>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</si>
  <si>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</si>
  <si>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</si>
  <si>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</si>
  <si>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</si>
  <si>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</si>
  <si>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</si>
  <si>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</si>
  <si>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</si>
  <si>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</si>
  <si>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</si>
  <si>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</si>
  <si>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</si>
  <si>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</si>
  <si>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</si>
  <si>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</si>
  <si>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</si>
  <si>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</si>
  <si>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</si>
  <si>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</si>
  <si>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</si>
  <si>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</si>
  <si>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</si>
  <si>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</si>
  <si>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</si>
  <si>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</si>
  <si>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</si>
  <si>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</si>
  <si>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</si>
  <si>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</si>
  <si>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</si>
  <si>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</si>
  <si>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</si>
  <si>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</si>
  <si>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</si>
  <si>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</si>
  <si>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</si>
  <si>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</si>
  <si>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</si>
  <si>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</si>
  <si>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</si>
  <si>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</si>
  <si>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</si>
  <si>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</si>
  <si>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</si>
  <si>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</si>
  <si>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</si>
  <si>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</si>
  <si>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</si>
  <si>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</si>
  <si>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</si>
  <si>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</si>
  <si>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</si>
  <si>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</si>
  <si>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</si>
  <si>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</si>
  <si>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</si>
  <si>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</si>
  <si>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</si>
  <si>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</si>
  <si>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</si>
  <si>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</si>
  <si>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</si>
  <si>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</si>
  <si>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</si>
  <si>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</si>
  <si>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</si>
  <si>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</si>
  <si>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</si>
  <si>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</si>
  <si>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</si>
  <si>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</si>
  <si>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</si>
  <si>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</si>
  <si>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</si>
  <si>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</si>
  <si>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</si>
  <si>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</si>
  <si>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</si>
  <si>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</si>
  <si>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</si>
  <si>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</si>
  <si>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</si>
  <si>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</si>
  <si>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</si>
  <si>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</si>
  <si>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</si>
  <si>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</si>
  <si>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</si>
  <si>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</si>
  <si>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</si>
  <si>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</si>
  <si>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</si>
  <si>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</si>
  <si>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</si>
  <si>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</si>
  <si>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</si>
  <si>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</si>
  <si>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</si>
  <si>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</si>
  <si>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</si>
  <si>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</si>
  <si>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</si>
  <si>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</si>
  <si>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</si>
  <si>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</si>
  <si>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</si>
  <si>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</si>
  <si>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</si>
  <si>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</si>
  <si>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</si>
  <si>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</si>
  <si>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</si>
  <si>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</si>
  <si>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</si>
  <si>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</si>
  <si>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</si>
  <si>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</si>
  <si>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</si>
  <si>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</si>
  <si>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</si>
  <si>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</si>
  <si>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</si>
  <si>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</si>
  <si>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</si>
  <si>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</si>
  <si>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</si>
  <si>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</si>
  <si>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</si>
  <si>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</si>
  <si>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</si>
  <si>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</si>
  <si>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</si>
  <si>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</si>
  <si>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</si>
  <si>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</si>
  <si>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</si>
  <si>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</si>
  <si>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</si>
  <si>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</si>
  <si>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</si>
  <si>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</si>
  <si>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</si>
  <si>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</si>
  <si>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</si>
  <si>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</si>
  <si>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</si>
  <si>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</si>
  <si>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</si>
  <si>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</si>
  <si>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</si>
  <si>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</si>
  <si>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</si>
  <si>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</si>
  <si>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</si>
  <si>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</si>
  <si>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</si>
  <si>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</si>
  <si>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</si>
  <si>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</si>
  <si>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</si>
  <si>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</si>
  <si>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</si>
  <si>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</si>
  <si>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</si>
  <si>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</si>
  <si>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</si>
  <si>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</si>
  <si>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</si>
  <si>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</si>
  <si>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</si>
  <si>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</si>
  <si>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</si>
  <si>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</si>
  <si>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</si>
  <si>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</si>
  <si>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</si>
  <si>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</si>
  <si>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</si>
  <si>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</si>
  <si>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</si>
  <si>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</si>
  <si>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</si>
  <si>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</si>
  <si>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</si>
  <si>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</si>
  <si>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</si>
  <si>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</si>
  <si>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</si>
  <si>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</si>
  <si>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</si>
  <si>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</si>
  <si>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</si>
  <si>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</si>
  <si>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</si>
  <si>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</si>
  <si>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</si>
  <si>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</si>
  <si>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</si>
  <si>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</si>
  <si>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</si>
  <si>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</si>
  <si>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</si>
  <si>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</si>
  <si>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</si>
  <si>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</si>
  <si>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</si>
  <si>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</si>
  <si>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</si>
  <si>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</si>
  <si>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</si>
  <si>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</si>
  <si>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</si>
  <si>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</si>
  <si>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</si>
  <si>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</si>
  <si>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</si>
  <si>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</si>
  <si>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</si>
  <si>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</si>
  <si>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</si>
  <si>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</si>
  <si>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</si>
  <si>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</si>
  <si>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</si>
  <si>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</si>
  <si>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</si>
  <si>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</si>
  <si>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</si>
  <si>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</si>
  <si>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</si>
  <si>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</si>
  <si>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</si>
  <si>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</si>
  <si>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</si>
  <si>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</si>
  <si>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</si>
  <si>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</si>
  <si>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</si>
  <si>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</si>
  <si>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</si>
  <si>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</si>
  <si>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</si>
  <si>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</si>
  <si>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</si>
  <si>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</si>
  <si>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</si>
  <si>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</si>
  <si>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</si>
  <si>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</si>
  <si>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</si>
  <si>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</si>
  <si>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</si>
  <si>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</si>
  <si>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</si>
  <si>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</si>
  <si>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</si>
  <si>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</si>
  <si>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</si>
  <si>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</si>
  <si>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</si>
  <si>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</si>
  <si>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</si>
  <si>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</si>
  <si>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</si>
  <si>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</si>
  <si>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</si>
  <si>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</si>
  <si>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</si>
  <si>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</si>
  <si>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</si>
  <si>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</si>
  <si>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</si>
  <si>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</si>
  <si>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</si>
  <si>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</si>
  <si>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</si>
  <si>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</si>
  <si>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</si>
  <si>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</si>
  <si>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</si>
  <si>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</si>
  <si>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</si>
  <si>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</si>
  <si>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</si>
  <si>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</si>
  <si>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</si>
  <si>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</si>
  <si>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</si>
  <si>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</si>
  <si>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</si>
  <si>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</si>
  <si>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</si>
  <si>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</si>
  <si>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</si>
  <si>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</si>
  <si>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</si>
  <si>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</si>
  <si>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</si>
  <si>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</si>
  <si>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</si>
  <si>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</si>
  <si>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</si>
  <si>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</si>
  <si>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</si>
  <si>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</si>
  <si>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</si>
  <si>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</si>
  <si>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</si>
  <si>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</si>
  <si>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</si>
  <si>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</si>
  <si>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</si>
  <si>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</si>
  <si>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</si>
  <si>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</si>
  <si>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</si>
  <si>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</si>
  <si>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</si>
  <si>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</si>
  <si>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</si>
  <si>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</si>
  <si>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</si>
  <si>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</si>
  <si>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</si>
  <si>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</si>
  <si>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</si>
  <si>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</si>
  <si>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</si>
  <si>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</si>
  <si>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</si>
  <si>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</si>
  <si>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</si>
  <si>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</si>
  <si>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</si>
  <si>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</si>
  <si>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</si>
  <si>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</si>
  <si>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</si>
  <si>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</si>
  <si>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</si>
  <si>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</si>
  <si>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</si>
  <si>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</si>
  <si>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</si>
  <si>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</si>
  <si>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</si>
  <si>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</si>
  <si>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</si>
  <si>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</si>
  <si>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</si>
  <si>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</si>
  <si>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</si>
  <si>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</si>
  <si>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</si>
  <si>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</si>
  <si>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</si>
  <si>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</si>
  <si>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</si>
  <si>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</si>
  <si>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</si>
  <si>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</si>
  <si>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</si>
  <si>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</si>
  <si>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</si>
  <si>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</si>
  <si>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</si>
  <si>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</si>
  <si>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</si>
  <si>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</si>
  <si>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</si>
  <si>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</si>
  <si>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</si>
  <si>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</si>
  <si>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</si>
  <si>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</si>
  <si>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</si>
  <si>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</si>
  <si>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</si>
  <si>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</si>
  <si>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</si>
  <si>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</si>
  <si>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</si>
  <si>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</si>
  <si>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</si>
  <si>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</si>
  <si>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</si>
  <si>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</si>
  <si>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</si>
  <si>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</si>
  <si>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</si>
  <si>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</si>
  <si>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</si>
  <si>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</si>
  <si>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</si>
  <si>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</si>
  <si>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</si>
  <si>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</si>
  <si>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</si>
  <si>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</si>
  <si>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</si>
  <si>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</si>
  <si>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</si>
  <si>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</si>
  <si>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</si>
  <si>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</si>
  <si>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</si>
  <si>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</si>
  <si>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</si>
  <si>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</si>
  <si>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</si>
  <si>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</si>
  <si>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</si>
  <si>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</si>
  <si>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</si>
  <si>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</si>
  <si>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</si>
  <si>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</si>
  <si>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</si>
  <si>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</si>
  <si>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</si>
  <si>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</si>
  <si>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</si>
  <si>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</si>
  <si>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</si>
  <si>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</si>
  <si>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</si>
  <si>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</si>
  <si>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</si>
  <si>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</si>
  <si>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</si>
  <si>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</si>
  <si>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</si>
  <si>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</si>
  <si>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</si>
  <si>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</si>
  <si>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</si>
  <si>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</si>
  <si>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</si>
  <si>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</si>
  <si>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</si>
  <si>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</si>
  <si>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</si>
  <si>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</si>
  <si>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</si>
  <si>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</si>
  <si>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</si>
  <si>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</si>
  <si>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</si>
  <si>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</si>
  <si>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</si>
  <si>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</si>
  <si>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</si>
  <si>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</si>
  <si>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</si>
  <si>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</si>
  <si>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</si>
  <si>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</si>
  <si>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</si>
  <si>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</si>
  <si>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</si>
  <si>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</si>
  <si>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</si>
  <si>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</si>
  <si>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</si>
  <si>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</si>
  <si>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</si>
  <si>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</si>
  <si>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</si>
  <si>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</si>
  <si>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</si>
  <si>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</si>
  <si>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</si>
  <si>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</si>
  <si>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</si>
  <si>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</si>
  <si>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</si>
  <si>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</si>
  <si>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</si>
  <si>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</si>
  <si>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</si>
  <si>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</si>
  <si>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</si>
  <si>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</si>
  <si>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</si>
  <si>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</si>
  <si>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</si>
  <si>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</si>
  <si>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</si>
  <si>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</si>
  <si>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</si>
  <si>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</si>
  <si>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</si>
  <si>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</si>
  <si>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</si>
  <si>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</si>
  <si>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</si>
  <si>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</si>
  <si>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</si>
  <si>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</si>
  <si>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</si>
  <si>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</si>
  <si>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</si>
  <si>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</si>
  <si>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</si>
  <si>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</si>
  <si>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</si>
  <si>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</si>
  <si>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</si>
  <si>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</si>
  <si>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</si>
  <si>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</si>
  <si>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</si>
  <si>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</si>
  <si>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</si>
  <si>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</si>
  <si>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</si>
  <si>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</si>
  <si>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</si>
  <si>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</si>
  <si>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</si>
  <si>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</si>
  <si>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</si>
  <si>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</si>
  <si>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</si>
  <si>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</si>
  <si>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</si>
  <si>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</si>
  <si>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</si>
  <si>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</si>
  <si>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</si>
  <si>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</si>
  <si>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</si>
  <si>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</si>
  <si>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</si>
  <si>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</si>
  <si>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</si>
  <si>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</si>
  <si>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</si>
  <si>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</si>
  <si>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</si>
  <si>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</si>
  <si>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</si>
  <si>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</si>
  <si>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</si>
  <si>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</si>
  <si>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</si>
  <si>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</si>
  <si>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</si>
  <si>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</si>
  <si>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</si>
  <si>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</si>
  <si>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</si>
  <si>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</si>
  <si>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</si>
  <si>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</si>
  <si>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</si>
  <si>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</si>
  <si>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</si>
  <si>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</si>
  <si>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</si>
  <si>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</si>
  <si>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</si>
  <si>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</si>
  <si>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</si>
  <si>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</si>
  <si>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</si>
  <si>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</si>
  <si>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</si>
  <si>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</si>
  <si>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</si>
  <si>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</si>
  <si>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</si>
  <si>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</si>
  <si>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</si>
  <si>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</si>
  <si>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</si>
  <si>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</si>
  <si>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</si>
  <si>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</si>
  <si>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</si>
  <si>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</si>
  <si>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</si>
  <si>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</si>
  <si>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</si>
  <si>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</si>
  <si>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</si>
  <si>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</si>
  <si>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</si>
  <si>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</si>
  <si>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</si>
  <si>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</si>
  <si>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</si>
  <si>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</si>
  <si>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</si>
  <si>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</si>
  <si>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</si>
  <si>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</si>
  <si>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</si>
  <si>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</si>
  <si>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</si>
  <si>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</si>
  <si>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</si>
  <si>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</si>
  <si>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</si>
  <si>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</si>
  <si>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</si>
  <si>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</si>
  <si>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</si>
  <si>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</si>
  <si>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</si>
  <si>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</si>
  <si>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</si>
  <si>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</si>
  <si>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</si>
  <si>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</si>
  <si>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</si>
  <si>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</si>
  <si>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</si>
  <si>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</si>
  <si>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</si>
  <si>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</si>
  <si>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</si>
  <si>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</si>
  <si>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</si>
  <si>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</si>
  <si>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</si>
  <si>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</si>
  <si>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</si>
  <si>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</si>
  <si>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</si>
  <si>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</si>
  <si>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</si>
  <si>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</si>
  <si>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</si>
  <si>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</si>
  <si>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</si>
  <si>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</si>
  <si>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</si>
  <si>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</si>
  <si>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</si>
  <si>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</si>
  <si>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</si>
  <si>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</si>
  <si>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</si>
  <si>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</si>
  <si>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</si>
  <si>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</si>
  <si>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</si>
  <si>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</si>
  <si>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</si>
  <si>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</si>
  <si>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</si>
  <si>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</si>
  <si>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</si>
  <si>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</si>
  <si>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</si>
  <si>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</si>
  <si>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</si>
  <si>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</si>
  <si>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</si>
  <si>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</si>
  <si>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</si>
  <si>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</si>
  <si>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</si>
  <si>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</si>
  <si>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</si>
  <si>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</si>
  <si>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</si>
  <si>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</si>
  <si>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</si>
  <si>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</si>
  <si>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</si>
  <si>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</si>
  <si>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</si>
  <si>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</si>
  <si>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</si>
  <si>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</si>
  <si>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</si>
  <si>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</si>
  <si>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</si>
  <si>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</si>
  <si>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</si>
  <si>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</si>
  <si>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</si>
  <si>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</si>
  <si>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</si>
  <si>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</si>
  <si>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</si>
  <si>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</si>
  <si>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</si>
  <si>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</si>
  <si>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</si>
  <si>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</si>
  <si>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</si>
  <si>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</si>
  <si>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</si>
  <si>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</si>
  <si>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</si>
  <si>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</si>
  <si>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</si>
  <si>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</si>
  <si>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</si>
  <si>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</si>
  <si>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</si>
  <si>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</si>
  <si>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</si>
  <si>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</si>
  <si>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</si>
  <si>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</si>
  <si>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</si>
  <si>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</si>
  <si>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</si>
  <si>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</si>
  <si>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</si>
  <si>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</si>
  <si>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</si>
  <si>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</si>
  <si>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</si>
  <si>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</si>
  <si>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</si>
  <si>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</si>
  <si>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</si>
  <si>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</si>
  <si>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</si>
  <si>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</si>
  <si>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</si>
  <si>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</si>
  <si>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</si>
  <si>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</si>
  <si>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</si>
  <si>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</si>
  <si>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</si>
  <si>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</si>
  <si>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</si>
  <si>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</si>
  <si>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</si>
  <si>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</si>
  <si>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</si>
  <si>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</si>
  <si>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</si>
  <si>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</si>
  <si>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</si>
  <si>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</si>
  <si>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</si>
  <si>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</si>
  <si>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</si>
  <si>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</si>
  <si>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</si>
  <si>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</si>
  <si>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</si>
  <si>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</si>
  <si>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</si>
  <si>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</si>
  <si>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</si>
  <si>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</si>
  <si>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</si>
  <si>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</si>
  <si>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</si>
  <si>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</si>
  <si>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</si>
  <si>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</si>
  <si>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</si>
  <si>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</si>
  <si>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</si>
  <si>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</si>
  <si>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</si>
  <si>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</si>
  <si>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</si>
  <si>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</si>
  <si>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</si>
  <si>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</si>
  <si>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</si>
  <si>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</si>
  <si>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</si>
  <si>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</si>
  <si>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</si>
  <si>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</si>
  <si>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</si>
  <si>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</si>
  <si>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</si>
  <si>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</si>
  <si>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</si>
  <si>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</si>
  <si>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</si>
  <si>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</si>
  <si>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</si>
  <si>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</si>
  <si>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</si>
  <si>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</si>
  <si>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</si>
  <si>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</si>
  <si>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</si>
  <si>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</si>
  <si>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</si>
  <si>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</si>
  <si>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</si>
  <si>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</si>
  <si>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</si>
  <si>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</si>
  <si>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</si>
  <si>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</si>
  <si>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</si>
  <si>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</si>
  <si>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</si>
  <si>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</si>
  <si>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</si>
  <si>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</si>
  <si>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</si>
  <si>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</si>
  <si>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</si>
  <si>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</si>
  <si>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</si>
  <si>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</si>
  <si>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</si>
  <si>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</si>
  <si>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</si>
  <si>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</si>
  <si>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</si>
  <si>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</si>
  <si>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</si>
  <si>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</si>
  <si>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</si>
  <si>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</si>
  <si>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</si>
  <si>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</si>
  <si>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</si>
  <si>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</si>
  <si>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</si>
  <si>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</si>
  <si>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</si>
  <si>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</si>
  <si>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</si>
  <si>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</si>
  <si>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</si>
  <si>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</si>
  <si>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</si>
  <si>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</si>
  <si>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</si>
  <si>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</si>
  <si>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</si>
  <si>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</si>
  <si>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</si>
  <si>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</si>
  <si>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</si>
  <si>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</si>
  <si>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</si>
  <si>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</si>
  <si>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</si>
  <si>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</si>
  <si>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</si>
  <si>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</si>
  <si>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</si>
  <si>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</si>
  <si>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</si>
  <si>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</si>
  <si>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</si>
  <si>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</si>
  <si>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</si>
  <si>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</si>
  <si>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</si>
  <si>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</si>
  <si>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</si>
  <si>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</si>
  <si>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</si>
  <si>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</si>
  <si>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</si>
  <si>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</si>
  <si>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</si>
  <si>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</si>
  <si>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</si>
  <si>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</si>
  <si>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</si>
  <si>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</si>
  <si>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</si>
  <si>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</si>
  <si>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</si>
  <si>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</si>
  <si>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</si>
  <si>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</si>
  <si>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</si>
  <si>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</si>
  <si>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</si>
  <si>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</si>
  <si>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</si>
  <si>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</si>
  <si>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</si>
  <si>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</si>
  <si>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</si>
  <si>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</si>
  <si>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</si>
  <si>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</si>
  <si>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</si>
  <si>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</si>
  <si>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</si>
  <si>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</si>
  <si>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</si>
  <si>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</si>
  <si>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</si>
  <si>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</si>
  <si>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</si>
  <si>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</si>
  <si>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</si>
  <si>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</si>
  <si>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</si>
  <si>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</si>
  <si>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</si>
  <si>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</si>
  <si>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</si>
  <si>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</si>
  <si>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</si>
  <si>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</si>
  <si>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</si>
  <si>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</si>
  <si>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</si>
  <si>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</si>
  <si>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</si>
  <si>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</si>
  <si>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</si>
  <si>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</si>
  <si>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</si>
  <si>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</si>
  <si>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</si>
  <si>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</si>
  <si>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</si>
  <si>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</si>
  <si>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</si>
  <si>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</si>
  <si>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</si>
  <si>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</si>
  <si>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</si>
  <si>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</si>
  <si>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</si>
  <si>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</si>
  <si>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</si>
  <si>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</si>
  <si>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</si>
  <si>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</si>
  <si>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</si>
  <si>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</si>
  <si>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</si>
  <si>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</si>
  <si>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</si>
  <si>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</si>
  <si>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</si>
  <si>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</si>
  <si>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</si>
  <si>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</si>
  <si>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</si>
  <si>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</si>
  <si>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</si>
  <si>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</si>
  <si>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</si>
  <si>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</si>
  <si>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</si>
  <si>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</si>
  <si>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</si>
  <si>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</si>
  <si>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</si>
  <si>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</si>
  <si>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</si>
  <si>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</si>
  <si>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</si>
  <si>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</si>
  <si>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</si>
  <si>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</si>
  <si>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</si>
  <si>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</si>
  <si>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</si>
  <si>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</si>
  <si>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</si>
  <si>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</si>
  <si>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</si>
  <si>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</si>
  <si>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</si>
  <si>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</si>
  <si>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</si>
  <si>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</si>
  <si>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</si>
  <si>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</si>
  <si>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</si>
  <si>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</si>
  <si>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</si>
  <si>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</si>
  <si>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</si>
  <si>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</si>
  <si>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</si>
  <si>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</si>
  <si>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</si>
  <si>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</si>
  <si>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</si>
  <si>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</si>
  <si>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</si>
  <si>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</si>
  <si>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</si>
  <si>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</si>
  <si>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</si>
  <si>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</si>
  <si>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</si>
  <si>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</si>
  <si>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</si>
  <si>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</si>
  <si>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</si>
  <si>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</si>
  <si>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</si>
  <si>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</si>
  <si>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</si>
  <si>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</si>
  <si>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</si>
  <si>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</si>
  <si>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</si>
  <si>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</si>
  <si>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</si>
  <si>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</si>
  <si>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</si>
  <si>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</si>
  <si>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</si>
  <si>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</si>
  <si>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</si>
  <si>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</si>
  <si>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</si>
  <si>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</si>
  <si>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</si>
  <si>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</si>
  <si>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</si>
  <si>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</si>
  <si>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</si>
  <si>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</si>
  <si>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</si>
  <si>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</si>
  <si>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</si>
  <si>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</si>
  <si>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</si>
  <si>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</si>
  <si>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</si>
  <si>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</si>
  <si>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</si>
  <si>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</si>
  <si>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</si>
  <si>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</si>
  <si>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</si>
  <si>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</si>
  <si>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</si>
  <si>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</si>
  <si>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</si>
  <si>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</si>
  <si>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</si>
  <si>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</si>
  <si>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</si>
  <si>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</si>
  <si>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</si>
  <si>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</si>
  <si>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</si>
  <si>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</si>
  <si>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</si>
  <si>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</si>
  <si>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</si>
  <si>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</si>
  <si>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</si>
  <si>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</si>
  <si>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</si>
  <si>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</si>
  <si>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</si>
  <si>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</si>
  <si>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</si>
  <si>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</si>
  <si>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</si>
  <si>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</si>
  <si>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</si>
  <si>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</si>
  <si>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</si>
  <si>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</si>
  <si>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</si>
  <si>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</si>
  <si>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</si>
  <si>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</si>
  <si>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</si>
  <si>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</si>
  <si>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</si>
  <si>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</si>
  <si>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</si>
  <si>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</si>
  <si>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</si>
  <si>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</si>
  <si>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</si>
  <si>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</si>
  <si>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</si>
  <si>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</si>
  <si>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</si>
  <si>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</si>
  <si>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</si>
  <si>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</si>
  <si>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</si>
  <si>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</si>
  <si>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</si>
  <si>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</si>
  <si>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</si>
  <si>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</si>
  <si>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</si>
  <si>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</si>
  <si>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</si>
  <si>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</si>
  <si>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</si>
  <si>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</si>
  <si>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</si>
  <si>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</si>
  <si>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</si>
  <si>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</si>
  <si>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</si>
  <si>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</si>
  <si>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</si>
  <si>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</si>
  <si>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</si>
  <si>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</si>
  <si>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</si>
  <si>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</si>
  <si>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</si>
  <si>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</si>
  <si>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</si>
  <si>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</si>
  <si>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</si>
  <si>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</si>
  <si>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</si>
  <si>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</si>
  <si>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</si>
  <si>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</si>
  <si>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</si>
  <si>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</si>
  <si>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</si>
  <si>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</si>
  <si>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</si>
  <si>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</si>
  <si>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</si>
  <si>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</si>
  <si>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</si>
  <si>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</si>
  <si>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</si>
  <si>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</si>
  <si>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</si>
  <si>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</si>
  <si>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</si>
  <si>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</si>
  <si>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</si>
  <si>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</si>
  <si>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</si>
  <si>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</si>
  <si>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</si>
  <si>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</si>
  <si>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</si>
  <si>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</si>
  <si>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</si>
  <si>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</si>
  <si>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</si>
  <si>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</si>
  <si>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</si>
  <si>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</si>
  <si>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</si>
  <si>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</si>
  <si>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</si>
  <si>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</si>
  <si>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</si>
  <si>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</si>
  <si>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</si>
  <si>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</si>
  <si>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</si>
  <si>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</si>
  <si>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</si>
  <si>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</si>
  <si>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</si>
  <si>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</si>
  <si>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</si>
  <si>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</si>
  <si>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</si>
  <si>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</si>
  <si>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</si>
  <si>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</si>
  <si>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</si>
  <si>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</si>
  <si>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</si>
  <si>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</si>
  <si>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</si>
  <si>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</si>
  <si>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</si>
  <si>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</si>
  <si>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</si>
  <si>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</si>
  <si>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</si>
  <si>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</si>
  <si>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</si>
  <si>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</si>
  <si>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</si>
  <si>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</si>
  <si>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</si>
  <si>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</si>
  <si>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</si>
  <si>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</si>
  <si>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</si>
  <si>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</si>
  <si>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</si>
  <si>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</si>
  <si>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</si>
  <si>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</si>
  <si>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</si>
  <si>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</si>
  <si>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</si>
  <si>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</si>
  <si>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</si>
  <si>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</si>
  <si>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</si>
  <si>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</si>
  <si>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</si>
  <si>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</si>
  <si>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</si>
  <si>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</si>
  <si>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</si>
  <si>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</si>
  <si>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</si>
  <si>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</si>
  <si>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</si>
  <si>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</si>
  <si>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</si>
  <si>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</si>
  <si>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</si>
  <si>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</si>
  <si>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</si>
  <si>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</si>
  <si>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</si>
  <si>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</si>
  <si>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</si>
  <si>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</si>
  <si>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</si>
  <si>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</si>
  <si>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</si>
  <si>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</si>
  <si>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</si>
  <si>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</si>
  <si>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</si>
  <si>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</si>
  <si>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</si>
  <si>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</si>
  <si>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</si>
  <si>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</si>
  <si>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</si>
  <si>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</si>
  <si>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</si>
  <si>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</si>
  <si>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</si>
  <si>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</si>
  <si>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</si>
  <si>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</si>
  <si>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</si>
  <si>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</si>
  <si>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</si>
  <si>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</si>
  <si>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</si>
  <si>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</si>
  <si>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</si>
  <si>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</si>
  <si>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</si>
  <si>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</si>
  <si>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</si>
  <si>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</si>
  <si>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</si>
  <si>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</si>
  <si>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</si>
  <si>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</si>
  <si>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</si>
  <si>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</si>
  <si>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</si>
  <si>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</si>
  <si>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</si>
  <si>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</si>
  <si>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</si>
  <si>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</si>
  <si>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</si>
  <si>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</si>
  <si>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</si>
  <si>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</si>
  <si>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</si>
  <si>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</si>
  <si>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</si>
  <si>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</si>
  <si>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</si>
  <si>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</si>
  <si>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</si>
  <si>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</si>
  <si>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</si>
  <si>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</si>
  <si>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</si>
  <si>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</si>
  <si>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</si>
  <si>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</si>
  <si>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</si>
  <si>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</si>
  <si>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</si>
  <si>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</si>
  <si>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</si>
  <si>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</si>
  <si>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</si>
  <si>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</si>
  <si>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</si>
  <si>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</si>
  <si>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</si>
  <si>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</si>
  <si>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</si>
  <si>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</si>
  <si>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</si>
  <si>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</si>
  <si>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</si>
  <si>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</si>
  <si>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</si>
  <si>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</si>
  <si>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</si>
  <si>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</si>
  <si>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</si>
  <si>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</si>
  <si>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</si>
  <si>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</si>
  <si>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</si>
  <si>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</si>
  <si>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</si>
  <si>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</si>
  <si>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</si>
  <si>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</si>
  <si>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</si>
  <si>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</si>
  <si>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</si>
  <si>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</si>
  <si>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</si>
  <si>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</si>
  <si>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</si>
  <si>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</si>
  <si>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</si>
  <si>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</si>
  <si>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</si>
  <si>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</si>
  <si>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</si>
  <si>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</si>
  <si>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</si>
  <si>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</si>
  <si>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</si>
  <si>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</si>
  <si>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</si>
  <si>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</si>
  <si>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</si>
  <si>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</si>
  <si>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</si>
  <si>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</si>
  <si>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</si>
  <si>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</si>
  <si>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</si>
  <si>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</si>
  <si>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</si>
  <si>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</si>
  <si>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</si>
  <si>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</si>
  <si>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</si>
  <si>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</si>
  <si>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</si>
  <si>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</si>
  <si>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</si>
  <si>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</si>
  <si>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</si>
  <si>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</si>
  <si>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</si>
  <si>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</si>
  <si>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</si>
  <si>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</si>
  <si>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</si>
  <si>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</si>
  <si>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</si>
  <si>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</si>
  <si>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</si>
  <si>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</si>
  <si>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</si>
  <si>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</si>
  <si>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</si>
  <si>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</si>
  <si>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</si>
  <si>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</si>
  <si>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</si>
  <si>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</si>
  <si>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</si>
  <si>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</si>
  <si>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</si>
  <si>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</si>
  <si>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</si>
  <si>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</si>
  <si>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</si>
  <si>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</si>
  <si>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</si>
  <si>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</si>
  <si>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</si>
  <si>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</si>
  <si>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</si>
  <si>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</si>
  <si>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</si>
  <si>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</si>
  <si>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</si>
  <si>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</si>
  <si>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</si>
  <si>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</si>
  <si>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</si>
  <si>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</si>
  <si>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</si>
  <si>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</si>
  <si>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</si>
  <si>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</si>
  <si>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</si>
  <si>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</si>
  <si>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</si>
  <si>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</si>
  <si>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</si>
  <si>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</si>
  <si>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</si>
  <si>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</si>
  <si>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</si>
  <si>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</si>
  <si>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</si>
  <si>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</si>
  <si>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</si>
  <si>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</si>
  <si>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</si>
  <si>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</si>
  <si>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</si>
  <si>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</si>
  <si>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</si>
  <si>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</si>
  <si>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</si>
  <si>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</si>
  <si>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</si>
  <si>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</si>
  <si>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</si>
  <si>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</si>
  <si>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</si>
  <si>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</si>
  <si>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</si>
  <si>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</si>
  <si>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</si>
  <si>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</si>
  <si>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</si>
  <si>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</si>
  <si>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</si>
  <si>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</si>
  <si>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</si>
  <si>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</si>
  <si>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</si>
  <si>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</si>
  <si>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</si>
  <si>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</si>
  <si>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</si>
  <si>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</si>
  <si>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</si>
  <si>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</si>
  <si>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</si>
  <si>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</si>
  <si>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</si>
  <si>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</si>
  <si>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</si>
  <si>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</si>
  <si>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</si>
  <si>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</si>
  <si>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</si>
  <si>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</si>
  <si>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</si>
  <si>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</si>
  <si>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</si>
  <si>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</si>
  <si>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</si>
  <si>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</si>
  <si>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</si>
  <si>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</si>
  <si>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</si>
  <si>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</si>
  <si>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</si>
  <si>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</si>
  <si>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</si>
  <si>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</si>
  <si>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</si>
  <si>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</si>
  <si>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</si>
  <si>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</si>
  <si>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</si>
  <si>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</si>
  <si>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</si>
  <si>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</si>
  <si>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</si>
  <si>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</si>
  <si>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</si>
  <si>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</si>
  <si>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</si>
  <si>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</si>
  <si>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</si>
  <si>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</si>
  <si>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</si>
  <si>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</si>
  <si>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</si>
  <si>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</si>
  <si>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</si>
  <si>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</si>
  <si>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</si>
  <si>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</si>
  <si>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</si>
  <si>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</si>
  <si>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</si>
  <si>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</si>
  <si>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</si>
  <si>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</si>
  <si>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</si>
  <si>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</si>
  <si>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</si>
  <si>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</si>
  <si>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</si>
  <si>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</si>
  <si>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</si>
  <si>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</si>
  <si>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</si>
  <si>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</si>
  <si>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</si>
  <si>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</si>
  <si>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</si>
  <si>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</si>
  <si>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</si>
  <si>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</si>
  <si>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</si>
  <si>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</si>
  <si>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</si>
  <si>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</si>
  <si>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</si>
  <si>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</si>
  <si>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</si>
  <si>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</si>
  <si>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</si>
  <si>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</si>
  <si>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</si>
  <si>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</si>
  <si>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</si>
  <si>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</si>
  <si>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</si>
  <si>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</si>
  <si>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</si>
  <si>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</si>
  <si>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</si>
  <si>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</si>
  <si>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</si>
  <si>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</si>
  <si>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</si>
  <si>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</si>
  <si>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</si>
  <si>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</si>
  <si>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</si>
  <si>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</si>
  <si>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</si>
  <si>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</si>
  <si>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</si>
  <si>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</si>
  <si>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</si>
  <si>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</si>
  <si>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</si>
  <si>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</si>
  <si>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</si>
  <si>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</si>
  <si>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</si>
  <si>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</si>
  <si>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</si>
  <si>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</si>
  <si>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</si>
  <si>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</si>
  <si>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</si>
  <si>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</si>
  <si>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</si>
  <si>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</si>
  <si>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</si>
  <si>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</si>
  <si>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</si>
  <si>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</si>
  <si>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</si>
  <si>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</si>
  <si>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</si>
  <si>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</si>
  <si>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</si>
  <si>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</si>
  <si>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</si>
  <si>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</si>
  <si>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</si>
  <si>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</si>
  <si>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</si>
  <si>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</si>
  <si>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</si>
  <si>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</si>
  <si>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</si>
  <si>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</si>
  <si>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</si>
  <si>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</si>
  <si>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</si>
  <si>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</si>
  <si>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</si>
  <si>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</si>
  <si>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</si>
  <si>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</si>
  <si>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</si>
  <si>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</si>
  <si>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</si>
  <si>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</si>
  <si>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</si>
  <si>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</si>
  <si>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</si>
  <si>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</si>
  <si>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</si>
  <si>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</si>
  <si>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</si>
  <si>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</si>
  <si>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</si>
  <si>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</si>
  <si>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</si>
  <si>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</si>
  <si>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</si>
  <si>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</si>
  <si>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</si>
  <si>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</si>
  <si>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</si>
  <si>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</si>
  <si>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</si>
  <si>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</si>
  <si>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</si>
  <si>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</si>
  <si>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</si>
  <si>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</si>
  <si>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</si>
  <si>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</si>
  <si>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</si>
  <si>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</si>
  <si>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</si>
  <si>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</si>
  <si>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</si>
  <si>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</si>
  <si>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</si>
  <si>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</si>
  <si>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</si>
  <si>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</si>
  <si>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</si>
  <si>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</si>
  <si>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</si>
  <si>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</si>
  <si>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</si>
  <si>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</si>
  <si>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</si>
  <si>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</si>
  <si>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</si>
  <si>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</si>
  <si>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</si>
  <si>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</si>
  <si>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</si>
  <si>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</si>
  <si>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</si>
  <si>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</si>
  <si>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</si>
  <si>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</si>
  <si>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</si>
  <si>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</si>
  <si>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</si>
  <si>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</si>
  <si>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</si>
  <si>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</si>
  <si>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</si>
  <si>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</si>
  <si>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</si>
  <si>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</si>
  <si>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</si>
  <si>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</si>
  <si>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</si>
  <si>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</si>
  <si>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</si>
  <si>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</si>
  <si>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</si>
  <si>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</si>
  <si>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</si>
  <si>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</si>
  <si>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</si>
  <si>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</si>
  <si>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</si>
  <si>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</si>
  <si>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</si>
  <si>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</si>
  <si>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</si>
  <si>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</si>
  <si>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</si>
  <si>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</si>
  <si>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</si>
  <si>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</si>
  <si>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</si>
  <si>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</si>
  <si>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</si>
  <si>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</si>
  <si>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</si>
  <si>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</si>
  <si>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</si>
  <si>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</si>
  <si>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</si>
  <si>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</si>
  <si>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</si>
  <si>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</si>
  <si>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</si>
  <si>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</si>
  <si>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</si>
  <si>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</si>
  <si>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</si>
  <si>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</si>
  <si>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</si>
  <si>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</si>
  <si>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</si>
  <si>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</si>
  <si>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</si>
  <si>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</si>
  <si>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</si>
  <si>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</si>
  <si>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</si>
  <si>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</si>
  <si>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</si>
  <si>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</si>
  <si>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</si>
  <si>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</si>
  <si>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</si>
  <si>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</si>
  <si>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</si>
  <si>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</si>
  <si>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</si>
  <si>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</si>
  <si>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</si>
  <si>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</si>
  <si>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</si>
  <si>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</si>
  <si>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</si>
  <si>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</si>
  <si>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</si>
  <si>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</si>
  <si>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</si>
  <si>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</si>
  <si>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</si>
  <si>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</si>
  <si>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</si>
  <si>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</si>
  <si>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</si>
  <si>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</si>
  <si>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</si>
  <si>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</si>
  <si>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</si>
  <si>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</si>
  <si>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</si>
  <si>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</si>
  <si>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</si>
  <si>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</si>
  <si>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</si>
  <si>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</si>
  <si>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</si>
  <si>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</si>
  <si>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</si>
  <si>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</si>
  <si>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</si>
  <si>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</si>
  <si>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</si>
  <si>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</si>
  <si>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</si>
  <si>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</si>
  <si>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</si>
  <si>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</si>
  <si>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</si>
  <si>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</si>
  <si>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</si>
  <si>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</si>
  <si>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</si>
  <si>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</si>
  <si>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</si>
  <si>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</si>
  <si>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</si>
  <si>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</si>
  <si>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</si>
  <si>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</si>
  <si>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</si>
  <si>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</si>
  <si>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</si>
  <si>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</si>
  <si>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</si>
  <si>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</si>
  <si>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</si>
  <si>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</si>
  <si>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</si>
  <si>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</si>
  <si>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</si>
  <si>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</si>
  <si>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</si>
  <si>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</si>
  <si>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</si>
  <si>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</si>
  <si>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</si>
  <si>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</si>
  <si>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</si>
  <si>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</si>
  <si>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</si>
  <si>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</si>
  <si>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</si>
  <si>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</si>
  <si>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</si>
  <si>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</si>
  <si>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</si>
  <si>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</si>
  <si>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</si>
  <si>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</si>
  <si>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</si>
  <si>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</si>
  <si>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</si>
  <si>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</si>
  <si>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</si>
  <si>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</si>
  <si>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</si>
  <si>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</si>
  <si>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</si>
  <si>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</si>
  <si>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</si>
  <si>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</si>
  <si>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</si>
  <si>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</si>
  <si>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</si>
  <si>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</si>
  <si>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</si>
  <si>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</si>
  <si>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</si>
  <si>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</si>
  <si>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</si>
  <si>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</si>
  <si>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</si>
  <si>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</si>
  <si>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</si>
  <si>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</si>
  <si>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</si>
  <si>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</si>
  <si>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</si>
  <si>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</si>
  <si>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</si>
  <si>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</si>
  <si>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</si>
  <si>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</si>
  <si>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</si>
  <si>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</si>
  <si>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</si>
  <si>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</si>
  <si>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</si>
  <si>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</si>
  <si>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</si>
  <si>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</si>
  <si>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</si>
  <si>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</si>
  <si>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</si>
  <si>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</si>
  <si>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</si>
  <si>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</si>
  <si>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</si>
  <si>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</si>
  <si>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</si>
  <si>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</si>
  <si>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</si>
  <si>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</si>
  <si>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</si>
  <si>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</si>
  <si>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</si>
  <si>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</si>
  <si>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</si>
  <si>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</si>
  <si>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</si>
  <si>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</si>
  <si>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</si>
  <si>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</si>
  <si>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</si>
  <si>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</si>
  <si>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</si>
  <si>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</si>
  <si>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</si>
  <si>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</si>
  <si>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</si>
  <si>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</si>
  <si>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</si>
  <si>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</si>
  <si>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</si>
  <si>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</si>
  <si>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</si>
  <si>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</si>
  <si>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</si>
  <si>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</si>
  <si>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</si>
  <si>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</si>
  <si>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</si>
  <si>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</si>
  <si>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</si>
  <si>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</si>
  <si>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</si>
  <si>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</si>
  <si>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</si>
  <si>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</si>
  <si>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</si>
  <si>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</si>
  <si>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</si>
  <si>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</si>
  <si>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</si>
  <si>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</si>
  <si>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</si>
  <si>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</si>
  <si>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</si>
  <si>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</si>
  <si>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</si>
  <si>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</si>
  <si>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</si>
  <si>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</si>
  <si>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</si>
  <si>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</si>
  <si>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</si>
  <si>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</si>
  <si>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</si>
  <si>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</si>
  <si>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</si>
  <si>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</si>
  <si>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</si>
  <si>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</si>
  <si>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</si>
  <si>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</si>
  <si>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</si>
  <si>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</si>
  <si>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</si>
  <si>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</si>
  <si>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</si>
  <si>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</si>
  <si>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</si>
  <si>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</si>
  <si>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</si>
  <si>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</si>
  <si>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</si>
  <si>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</si>
  <si>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</si>
  <si>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</si>
  <si>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</si>
  <si>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</si>
  <si>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</si>
  <si>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</si>
  <si>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</si>
  <si>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</si>
  <si>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</si>
  <si>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</si>
  <si>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</si>
  <si>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</si>
  <si>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</si>
  <si>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</si>
  <si>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</si>
  <si>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</si>
  <si>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</si>
  <si>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</si>
  <si>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</si>
  <si>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</si>
  <si>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</si>
  <si>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</si>
  <si>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</si>
  <si>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</si>
  <si>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</si>
  <si>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</si>
  <si>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</si>
  <si>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</si>
  <si>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</si>
  <si>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</si>
  <si>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</si>
  <si>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</si>
  <si>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</si>
  <si>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</si>
  <si>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</si>
  <si>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</si>
  <si>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</si>
  <si>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</si>
  <si>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</si>
  <si>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</si>
  <si>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</si>
  <si>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</si>
  <si>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</si>
  <si>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</si>
  <si>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</si>
  <si>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</si>
  <si>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</si>
  <si>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</si>
  <si>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</si>
  <si>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</si>
  <si>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</si>
  <si>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</si>
  <si>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</si>
  <si>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</si>
  <si>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</si>
  <si>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</si>
  <si>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</si>
  <si>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</si>
  <si>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</si>
  <si>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</si>
  <si>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</si>
  <si>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</si>
  <si>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</si>
  <si>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</si>
  <si>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</si>
  <si>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</si>
  <si>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</si>
  <si>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</si>
  <si>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</si>
  <si>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</si>
  <si>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</si>
  <si>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</si>
  <si>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</si>
  <si>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</si>
  <si>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</si>
  <si>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</si>
  <si>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</si>
  <si>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</si>
  <si>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</si>
  <si>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</si>
  <si>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</si>
  <si>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</si>
  <si>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</si>
  <si>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</si>
  <si>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</si>
  <si>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</si>
  <si>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</si>
  <si>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</si>
  <si>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</si>
  <si>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</si>
  <si>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</si>
  <si>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</si>
  <si>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</si>
  <si>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</si>
  <si>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</si>
  <si>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</si>
  <si>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</si>
  <si>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</si>
  <si>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</si>
  <si>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</si>
  <si>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</si>
  <si>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</si>
  <si>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</si>
  <si>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</si>
  <si>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</si>
  <si>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</si>
  <si>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</si>
  <si>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</si>
  <si>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</si>
  <si>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</si>
  <si>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</si>
  <si>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</si>
  <si>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</si>
  <si>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</si>
  <si>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</si>
  <si>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</si>
  <si>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</si>
  <si>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</si>
  <si>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</si>
  <si>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</si>
  <si>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</si>
  <si>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</si>
  <si>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</si>
  <si>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</si>
  <si>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</si>
  <si>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</si>
  <si>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</si>
  <si>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</si>
  <si>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</si>
  <si>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</si>
  <si>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</si>
  <si>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</si>
  <si>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</si>
  <si>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</si>
  <si>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</si>
  <si>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</si>
  <si>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</si>
  <si>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</si>
  <si>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</si>
  <si>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</si>
  <si>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</si>
  <si>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</si>
  <si>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</si>
  <si>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</si>
  <si>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</si>
  <si>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</si>
  <si>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</si>
  <si>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</si>
  <si>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</si>
  <si>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</si>
  <si>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</si>
  <si>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</si>
  <si>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</si>
  <si>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</si>
  <si>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</si>
  <si>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</si>
  <si>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</si>
  <si>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</si>
  <si>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</si>
  <si>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</si>
  <si>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</si>
  <si>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</si>
  <si>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</si>
  <si>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</si>
  <si>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</si>
  <si>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</si>
  <si>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</si>
  <si>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</si>
  <si>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</si>
  <si>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</si>
  <si>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</si>
  <si>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</si>
  <si>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</si>
  <si>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</si>
  <si>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</si>
  <si>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</si>
  <si>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</si>
  <si>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</si>
  <si>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</si>
  <si>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</si>
  <si>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</si>
  <si>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</si>
  <si>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</si>
  <si>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</si>
  <si>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</si>
  <si>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</si>
  <si>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</si>
  <si>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</si>
  <si>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</si>
  <si>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</si>
  <si>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</si>
  <si>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</si>
  <si>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</si>
  <si>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</si>
  <si>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</si>
  <si>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</si>
  <si>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</si>
  <si>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</si>
  <si>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</si>
  <si>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</si>
  <si>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</si>
  <si>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</si>
  <si>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</si>
  <si>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</si>
  <si>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</si>
  <si>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</si>
  <si>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</si>
  <si>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</si>
  <si>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</si>
  <si>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</si>
  <si>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</si>
  <si>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</si>
  <si>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</si>
  <si>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</si>
  <si>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</si>
  <si>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</si>
  <si>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</si>
  <si>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</si>
  <si>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</si>
  <si>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</si>
  <si>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</si>
  <si>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</si>
  <si>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</si>
  <si>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</si>
  <si>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</si>
  <si>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</si>
  <si>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</si>
  <si>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</si>
  <si>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</si>
  <si>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</si>
  <si>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</si>
  <si>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</si>
  <si>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</si>
  <si>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</si>
  <si>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</si>
  <si>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</si>
  <si>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</si>
  <si>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</si>
  <si>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</si>
  <si>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</si>
  <si>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</si>
  <si>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</si>
  <si>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</si>
  <si>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</si>
  <si>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</si>
  <si>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</si>
  <si>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</si>
  <si>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</si>
  <si>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</si>
  <si>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</si>
  <si>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</si>
  <si>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</si>
  <si>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</si>
  <si>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</si>
  <si>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</si>
  <si>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</si>
  <si>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</si>
  <si>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</si>
  <si>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</si>
  <si>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</si>
  <si>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</si>
  <si>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</si>
  <si>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</si>
  <si>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</si>
  <si>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</si>
  <si>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</si>
  <si>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</si>
  <si>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</si>
  <si>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</si>
  <si>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</si>
  <si>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</si>
  <si>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</si>
  <si>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</si>
  <si>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</si>
  <si>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</si>
  <si>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</si>
  <si>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</si>
  <si>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</si>
  <si>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</si>
  <si>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</si>
  <si>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</si>
  <si>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</si>
  <si>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</si>
  <si>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</si>
  <si>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</si>
  <si>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</si>
  <si>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</si>
  <si>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</si>
  <si>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</si>
  <si>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</si>
  <si>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</si>
  <si>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</si>
  <si>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</si>
  <si>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</si>
  <si>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</si>
  <si>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</si>
  <si>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</si>
  <si>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</si>
  <si>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</si>
  <si>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</si>
  <si>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</si>
  <si>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</si>
  <si>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</si>
  <si>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</si>
  <si>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</si>
  <si>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</si>
  <si>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</si>
  <si>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</si>
  <si>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</si>
  <si>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</si>
  <si>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</si>
  <si>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</si>
  <si>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</si>
  <si>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</si>
  <si>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</si>
  <si>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</si>
  <si>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</si>
  <si>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</si>
  <si>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</si>
  <si>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</si>
  <si>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</si>
  <si>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</si>
  <si>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</si>
  <si>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</si>
  <si>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</si>
  <si>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</si>
  <si>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</si>
  <si>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</si>
  <si>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</si>
  <si>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</si>
  <si>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</si>
  <si>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</si>
  <si>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</si>
  <si>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</si>
  <si>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</si>
  <si>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</si>
  <si>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</si>
  <si>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</si>
  <si>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</si>
  <si>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</si>
  <si>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</si>
  <si>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</si>
  <si>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</si>
  <si>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</si>
  <si>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</si>
  <si>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</si>
  <si>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</si>
  <si>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</si>
  <si>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</si>
  <si>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</si>
  <si>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</si>
  <si>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</si>
  <si>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</si>
  <si>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</si>
  <si>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</si>
  <si>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</si>
  <si>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</si>
  <si>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</si>
  <si>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</si>
  <si>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</si>
  <si>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</si>
  <si>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</si>
  <si>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</si>
  <si>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</si>
  <si>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</si>
  <si>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</si>
  <si>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</si>
  <si>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</si>
  <si>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</si>
  <si>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</si>
  <si>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</si>
  <si>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</si>
  <si>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</si>
  <si>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</si>
  <si>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</si>
  <si>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</si>
  <si>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</si>
  <si>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</si>
  <si>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</si>
  <si>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</si>
  <si>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</si>
  <si>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</si>
  <si>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</si>
  <si>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</si>
  <si>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</si>
  <si>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</si>
  <si>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</si>
  <si>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</si>
  <si>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</si>
  <si>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</si>
  <si>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</si>
  <si>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</si>
  <si>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</si>
  <si>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</si>
  <si>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</si>
  <si>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</si>
  <si>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</si>
  <si>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</si>
  <si>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</si>
  <si>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</si>
  <si>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</si>
  <si>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</si>
  <si>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</si>
  <si>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</si>
  <si>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</si>
  <si>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</si>
  <si>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</si>
  <si>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</si>
  <si>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</si>
  <si>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</si>
  <si>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</si>
  <si>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</si>
  <si>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</si>
  <si>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</si>
  <si>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</si>
  <si>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</si>
  <si>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</si>
  <si>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</si>
  <si>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</si>
  <si>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</si>
  <si>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</si>
  <si>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</si>
  <si>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</si>
  <si>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</si>
  <si>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</si>
  <si>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</si>
  <si>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</si>
  <si>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</si>
  <si>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</si>
  <si>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</si>
  <si>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</si>
  <si>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</si>
  <si>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</si>
  <si>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</si>
  <si>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</si>
  <si>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</si>
  <si>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</si>
  <si>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</si>
  <si>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</si>
  <si>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</si>
  <si>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</si>
  <si>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</si>
  <si>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</si>
  <si>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</si>
  <si>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</si>
  <si>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</si>
  <si>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</si>
  <si>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</si>
  <si>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</si>
  <si>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</si>
  <si>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</si>
  <si>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</si>
  <si>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</si>
  <si>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</si>
  <si>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</si>
  <si>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</si>
  <si>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</si>
  <si>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</si>
  <si>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</si>
  <si>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</si>
  <si>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</si>
  <si>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</si>
  <si>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</si>
  <si>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</si>
  <si>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</si>
  <si>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</si>
  <si>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</si>
  <si>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</si>
  <si>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</si>
  <si>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</si>
  <si>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</si>
  <si>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</si>
  <si>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</si>
  <si>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</si>
  <si>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</si>
  <si>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</si>
  <si>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</si>
  <si>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</si>
  <si>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</si>
  <si>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</si>
  <si>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</si>
  <si>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</si>
  <si>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</si>
  <si>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</si>
  <si>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</si>
  <si>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</si>
  <si>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</si>
  <si>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</si>
  <si>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</si>
  <si>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</si>
  <si>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</si>
  <si>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</si>
  <si>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</si>
  <si>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</si>
  <si>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</si>
  <si>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</si>
  <si>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</si>
  <si>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</si>
  <si>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</si>
  <si>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</si>
  <si>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</si>
  <si>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</si>
  <si>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</si>
  <si>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</si>
  <si>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</si>
  <si>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</si>
  <si>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</si>
  <si>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</si>
  <si>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</si>
  <si>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</si>
  <si>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</si>
  <si>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</si>
  <si>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</si>
  <si>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</si>
  <si>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</si>
  <si>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</si>
  <si>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</si>
  <si>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</si>
  <si>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</si>
  <si>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</si>
  <si>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</si>
  <si>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</si>
  <si>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</si>
  <si>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</si>
  <si>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</si>
  <si>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</si>
  <si>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</si>
  <si>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</si>
  <si>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</si>
  <si>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</si>
  <si>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</si>
  <si>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</si>
  <si>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</si>
  <si>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</si>
  <si>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</si>
  <si>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</si>
  <si>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</si>
  <si>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</si>
  <si>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</si>
  <si>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</si>
  <si>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</si>
  <si>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</si>
  <si>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</si>
  <si>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</si>
  <si>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</si>
  <si>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</si>
  <si>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</si>
  <si>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</si>
  <si>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</si>
  <si>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</si>
  <si>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</si>
  <si>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</si>
  <si>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</si>
  <si>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</si>
  <si>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</si>
  <si>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</si>
  <si>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</si>
  <si>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</si>
  <si>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</si>
  <si>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</si>
  <si>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</si>
  <si>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</si>
  <si>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</si>
  <si>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</si>
  <si>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</si>
  <si>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</si>
  <si>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</si>
  <si>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</si>
  <si>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</si>
  <si>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</si>
  <si>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</si>
  <si>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</si>
  <si>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</si>
  <si>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</si>
  <si>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</si>
  <si>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</si>
  <si>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</si>
  <si>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</si>
  <si>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</si>
  <si>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</si>
  <si>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</si>
  <si>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</si>
  <si>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</si>
  <si>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</si>
  <si>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</si>
  <si>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</si>
  <si>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</si>
  <si>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</si>
  <si>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</si>
  <si>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</si>
  <si>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</si>
  <si>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</si>
  <si>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</si>
  <si>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</si>
  <si>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</si>
  <si>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</si>
  <si>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</si>
  <si>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</si>
  <si>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</si>
  <si>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</si>
  <si>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</si>
  <si>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</si>
  <si>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</si>
  <si>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</si>
  <si>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</si>
  <si>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</si>
  <si>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</si>
  <si>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</si>
  <si>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</si>
  <si>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</si>
  <si>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</si>
  <si>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</si>
  <si>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</si>
  <si>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</si>
  <si>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</si>
  <si>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</si>
  <si>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</si>
  <si>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</si>
  <si>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</si>
  <si>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</si>
  <si>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</si>
  <si>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</si>
  <si>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</si>
  <si>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</si>
  <si>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</si>
  <si>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</si>
  <si>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</si>
  <si>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</si>
  <si>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</si>
  <si>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</si>
  <si>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</si>
  <si>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</si>
  <si>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</si>
  <si>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</si>
  <si>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</si>
  <si>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</si>
  <si>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</si>
  <si>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</si>
  <si>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</si>
  <si>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</si>
  <si>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</si>
  <si>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</si>
  <si>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</si>
  <si>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</si>
  <si>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</si>
  <si>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</si>
  <si>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</si>
  <si>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</si>
  <si>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</si>
  <si>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</si>
  <si>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</si>
  <si>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</si>
  <si>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</si>
  <si>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</si>
  <si>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</si>
  <si>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</si>
  <si>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</si>
  <si>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</si>
  <si>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</si>
  <si>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</si>
  <si>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</si>
  <si>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</si>
  <si>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</si>
  <si>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</si>
  <si>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</si>
  <si>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</si>
  <si>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</si>
  <si>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</si>
  <si>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</si>
  <si>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</si>
  <si>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</si>
  <si>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</si>
  <si>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</si>
  <si>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</si>
  <si>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</si>
  <si>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</si>
  <si>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</si>
  <si>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</si>
  <si>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</si>
  <si>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</si>
  <si>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</si>
  <si>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</si>
  <si>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</si>
  <si>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</si>
  <si>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</si>
  <si>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</si>
  <si>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</si>
  <si>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</si>
  <si>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</si>
  <si>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</si>
  <si>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</si>
  <si>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</si>
  <si>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</si>
  <si>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</si>
  <si>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</si>
  <si>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</si>
  <si>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</si>
  <si>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</si>
  <si>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</si>
  <si>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</si>
  <si>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</si>
  <si>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</si>
  <si>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</si>
  <si>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</si>
  <si>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</si>
  <si>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</si>
  <si>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</si>
  <si>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</si>
  <si>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</si>
  <si>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</si>
  <si>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</si>
  <si>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</si>
  <si>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</si>
  <si>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</si>
  <si>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</si>
  <si>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</si>
  <si>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</si>
  <si>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</si>
  <si>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</si>
  <si>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</si>
  <si>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</si>
  <si>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</si>
  <si>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</si>
  <si>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</si>
  <si>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</si>
  <si>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</si>
  <si>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</si>
  <si>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</si>
  <si>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</si>
  <si>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</si>
  <si>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</si>
  <si>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</si>
  <si>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</si>
  <si>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</si>
  <si>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</si>
  <si>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</si>
  <si>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</si>
  <si>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</si>
  <si>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</si>
  <si>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</si>
  <si>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</si>
  <si>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</si>
  <si>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</si>
  <si>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</si>
  <si>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</si>
  <si>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</si>
  <si>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</si>
  <si>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</si>
  <si>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</si>
  <si>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</si>
  <si>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</si>
  <si>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</si>
  <si>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</si>
  <si>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</si>
  <si>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</si>
  <si>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</si>
  <si>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</si>
  <si>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</si>
  <si>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</si>
  <si>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</si>
  <si>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</si>
  <si>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</si>
  <si>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</si>
  <si>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</si>
  <si>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</si>
  <si>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</si>
  <si>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</si>
  <si>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</si>
  <si>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</si>
  <si>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</si>
  <si>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</si>
  <si>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</si>
  <si>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</si>
  <si>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</si>
  <si>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</si>
  <si>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</si>
  <si>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</si>
  <si>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</si>
  <si>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</si>
  <si>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</si>
  <si>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</si>
  <si>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</si>
  <si>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</si>
  <si>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</si>
  <si>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</si>
  <si>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</si>
  <si>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</si>
  <si>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</si>
  <si>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</si>
  <si>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</si>
  <si>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</si>
  <si>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</si>
  <si>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</si>
  <si>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</si>
  <si>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</si>
  <si>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</si>
  <si>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</si>
  <si>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</si>
  <si>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</si>
  <si>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</si>
  <si>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</si>
  <si>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</si>
  <si>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</si>
  <si>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</si>
  <si>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</si>
  <si>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</si>
  <si>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</si>
  <si>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</si>
  <si>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</si>
  <si>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</si>
  <si>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</si>
  <si>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</si>
  <si>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</si>
  <si>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</si>
  <si>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</si>
  <si>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</si>
  <si>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</si>
  <si>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</si>
  <si>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</si>
  <si>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</si>
  <si>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</si>
  <si>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</si>
  <si>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</si>
  <si>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</si>
  <si>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</si>
  <si>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</si>
  <si>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</si>
  <si>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</si>
  <si>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</si>
  <si>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</si>
  <si>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</si>
  <si>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</si>
  <si>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</si>
  <si>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</si>
  <si>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</si>
  <si>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</si>
  <si>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</si>
  <si>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</si>
  <si>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</si>
  <si>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</si>
  <si>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</si>
  <si>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</si>
  <si>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</si>
  <si>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</si>
  <si>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</si>
  <si>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</si>
  <si>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</si>
  <si>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</si>
  <si>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</si>
  <si>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</si>
  <si>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</si>
  <si>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</si>
  <si>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</si>
  <si>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</si>
  <si>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</si>
  <si>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</si>
  <si>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</si>
  <si>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</si>
  <si>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</si>
  <si>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</si>
  <si>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</si>
  <si>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</si>
  <si>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</si>
  <si>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</si>
  <si>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</si>
  <si>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</si>
  <si>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</si>
  <si>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</si>
  <si>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</si>
  <si>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</si>
  <si>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</si>
  <si>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</si>
  <si>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</si>
  <si>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</si>
  <si>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</si>
  <si>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</si>
  <si>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</si>
  <si>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</si>
  <si>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</si>
  <si>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</si>
  <si>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</si>
  <si>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</si>
  <si>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</si>
  <si>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</si>
  <si>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</si>
  <si>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</si>
  <si>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</si>
  <si>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</si>
  <si>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</si>
  <si>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</si>
  <si>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</si>
  <si>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</si>
  <si>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</si>
  <si>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</si>
  <si>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</si>
  <si>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</si>
  <si>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</si>
  <si>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</si>
  <si>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</si>
  <si>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</si>
  <si>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</si>
  <si>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</si>
  <si>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</si>
  <si>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</si>
  <si>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</si>
  <si>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</si>
  <si>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</si>
  <si>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</si>
  <si>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</si>
  <si>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</si>
  <si>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</si>
  <si>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</si>
  <si>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</si>
  <si>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</si>
  <si>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</si>
  <si>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</si>
  <si>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</si>
  <si>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</si>
  <si>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</si>
  <si>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</si>
  <si>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</si>
  <si>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</si>
  <si>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</si>
  <si>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</si>
  <si>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</si>
  <si>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</si>
  <si>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</si>
  <si>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</si>
  <si>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</si>
  <si>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</si>
  <si>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</si>
  <si>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</si>
  <si>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</si>
  <si>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</si>
  <si>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</si>
  <si>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</si>
  <si>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</si>
  <si>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</si>
  <si>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</si>
  <si>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</si>
  <si>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</si>
  <si>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</si>
  <si>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</si>
  <si>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</si>
  <si>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</si>
  <si>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</si>
  <si>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</si>
  <si>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</si>
  <si>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</si>
  <si>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</si>
  <si>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</si>
  <si>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</si>
  <si>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</si>
  <si>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</si>
  <si>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</si>
  <si>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</si>
  <si>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</si>
  <si>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</si>
  <si>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</si>
  <si>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</si>
  <si>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</si>
  <si>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</si>
  <si>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</si>
  <si>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</si>
  <si>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</si>
  <si>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</si>
  <si>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</si>
  <si>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</si>
  <si>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</si>
  <si>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</si>
  <si>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</si>
  <si>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</si>
  <si>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</si>
  <si>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</si>
  <si>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</si>
  <si>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</si>
  <si>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</si>
  <si>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</si>
  <si>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</si>
  <si>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</si>
  <si>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</si>
  <si>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</si>
  <si>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</si>
  <si>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</si>
  <si>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</si>
  <si>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</si>
  <si>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</si>
  <si>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</si>
  <si>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</si>
  <si>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</si>
  <si>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</si>
  <si>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</si>
  <si>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</si>
  <si>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</si>
  <si>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</si>
  <si>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</si>
  <si>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</si>
  <si>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</si>
  <si>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</si>
  <si>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</si>
  <si>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</si>
  <si>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</si>
  <si>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</si>
  <si>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</si>
  <si>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</si>
  <si>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</si>
  <si>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</si>
  <si>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</si>
  <si>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</si>
  <si>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</si>
  <si>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</si>
  <si>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</si>
  <si>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</si>
  <si>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</si>
  <si>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</si>
  <si>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</si>
  <si>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</si>
  <si>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</si>
  <si>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</si>
  <si>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</si>
  <si>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</si>
  <si>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</si>
  <si>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</si>
  <si>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</si>
  <si>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</si>
  <si>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</si>
  <si>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</si>
  <si>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</si>
  <si>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</si>
  <si>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</si>
  <si>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</si>
  <si>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</si>
  <si>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</si>
  <si>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</si>
  <si>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</si>
  <si>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</si>
  <si>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</si>
  <si>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</si>
  <si>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</si>
  <si>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</si>
  <si>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</si>
  <si>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</si>
  <si>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</si>
  <si>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</si>
  <si>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</si>
  <si>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</si>
  <si>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</si>
  <si>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</si>
  <si>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</si>
  <si>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</si>
  <si>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</si>
  <si>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</si>
  <si>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</si>
  <si>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</si>
  <si>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</si>
  <si>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</si>
  <si>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</si>
  <si>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</si>
  <si>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</si>
  <si>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</si>
  <si>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</si>
  <si>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</si>
  <si>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</si>
  <si>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</si>
  <si>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</si>
  <si>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</si>
  <si>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</si>
  <si>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</si>
  <si>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</si>
  <si>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</si>
  <si>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</si>
  <si>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</si>
  <si>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</si>
  <si>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</si>
  <si>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</si>
  <si>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</si>
  <si>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</si>
  <si>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</si>
  <si>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</si>
  <si>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</si>
  <si>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</si>
  <si>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</si>
  <si>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</si>
  <si>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</si>
  <si>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</si>
  <si>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</si>
  <si>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</si>
  <si>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</si>
  <si>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</si>
  <si>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</si>
  <si>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</si>
  <si>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</si>
  <si>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</si>
  <si>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</si>
  <si>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</si>
  <si>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</si>
  <si>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</si>
  <si>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</si>
  <si>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</si>
  <si>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</si>
  <si>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</si>
  <si>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</si>
  <si>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</si>
  <si>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</si>
  <si>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</si>
  <si>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</si>
  <si>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</si>
  <si>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</si>
  <si>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</si>
  <si>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</si>
  <si>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</si>
  <si>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</si>
  <si>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</si>
  <si>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</si>
  <si>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</si>
  <si>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</si>
  <si>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</si>
  <si>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</si>
  <si>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</si>
  <si>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</si>
  <si>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</si>
  <si>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</si>
  <si>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</si>
  <si>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</si>
  <si>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</si>
  <si>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</si>
  <si>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</si>
  <si>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</si>
  <si>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</si>
  <si>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</si>
  <si>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</si>
  <si>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</si>
  <si>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</si>
  <si>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</si>
  <si>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</si>
  <si>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</si>
  <si>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</si>
  <si>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</si>
  <si>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</si>
  <si>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</si>
  <si>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</si>
  <si>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</si>
  <si>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</si>
  <si>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</si>
  <si>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</si>
  <si>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</si>
  <si>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</si>
  <si>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</si>
  <si>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</si>
  <si>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</si>
  <si>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</si>
  <si>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</si>
  <si>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</si>
  <si>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</si>
  <si>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</si>
  <si>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</si>
  <si>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</si>
  <si>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</si>
  <si>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</si>
  <si>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</si>
  <si>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</si>
  <si>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</si>
  <si>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</si>
  <si>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</si>
  <si>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</si>
  <si>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</si>
  <si>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</si>
  <si>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</si>
  <si>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</si>
  <si>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</si>
  <si>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</si>
  <si>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</si>
  <si>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</si>
  <si>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</si>
  <si>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</si>
  <si>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</si>
  <si>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</si>
  <si>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</si>
  <si>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</si>
  <si>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</si>
  <si>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</si>
  <si>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</si>
  <si>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</si>
  <si>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</si>
  <si>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</si>
  <si>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</si>
  <si>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</si>
  <si>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</si>
  <si>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</si>
  <si>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</si>
  <si>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</si>
  <si>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</si>
  <si>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</si>
  <si>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</si>
  <si>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</si>
  <si>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</si>
  <si>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</si>
  <si>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</si>
  <si>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</si>
  <si>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</si>
  <si>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</si>
  <si>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</si>
  <si>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</si>
  <si>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</si>
  <si>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</si>
  <si>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</si>
  <si>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</si>
  <si>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</si>
  <si>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</si>
  <si>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</si>
  <si>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</si>
  <si>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</si>
  <si>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</si>
  <si>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</si>
  <si>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</si>
  <si>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</si>
  <si>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</si>
  <si>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</si>
  <si>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</si>
  <si>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</si>
  <si>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</si>
  <si>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</si>
  <si>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</si>
  <si>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</si>
  <si>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</si>
  <si>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</si>
  <si>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</si>
  <si>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</si>
  <si>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</si>
  <si>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</si>
  <si>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</si>
  <si>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</si>
  <si>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</si>
  <si>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</si>
  <si>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</si>
  <si>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</si>
  <si>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</si>
  <si>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</si>
  <si>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</si>
  <si>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</si>
  <si>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</si>
  <si>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</si>
  <si>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</si>
  <si>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</si>
  <si>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</si>
  <si>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</si>
  <si>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</si>
  <si>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</si>
  <si>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</si>
  <si>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</si>
  <si>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</si>
  <si>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</si>
  <si>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</si>
  <si>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</si>
  <si>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</si>
  <si>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</si>
  <si>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</si>
  <si>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</si>
  <si>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</si>
  <si>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</si>
  <si>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</si>
  <si>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</si>
  <si>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</si>
  <si>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</si>
  <si>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</si>
  <si>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</si>
  <si>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</si>
  <si>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</si>
  <si>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</si>
  <si>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</si>
  <si>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</si>
  <si>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</si>
  <si>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</si>
  <si>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</si>
  <si>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</si>
  <si>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</si>
  <si>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</si>
  <si>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</si>
  <si>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</si>
  <si>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</si>
  <si>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</si>
  <si>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</si>
  <si>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</si>
  <si>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</si>
  <si>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</si>
  <si>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</si>
  <si>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</si>
  <si>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</si>
  <si>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</si>
  <si>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</si>
  <si>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</si>
  <si>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</si>
  <si>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</si>
  <si>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</si>
  <si>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</si>
  <si>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</si>
  <si>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</si>
  <si>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</si>
  <si>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</si>
  <si>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</si>
  <si>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</si>
  <si>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</si>
  <si>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</si>
  <si>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</si>
  <si>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</si>
  <si>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</si>
  <si>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</si>
  <si>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</si>
  <si>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</si>
  <si>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</si>
  <si>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</si>
  <si>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</si>
  <si>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</si>
  <si>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</si>
  <si>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</si>
  <si>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</si>
  <si>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</si>
  <si>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</si>
  <si>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</si>
  <si>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</si>
  <si>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</si>
  <si>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</si>
  <si>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</si>
  <si>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</si>
  <si>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</si>
  <si>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</si>
  <si>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</si>
  <si>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</si>
  <si>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</si>
  <si>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</si>
  <si>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</si>
  <si>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</si>
  <si>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</si>
  <si>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</si>
  <si>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</si>
  <si>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</si>
  <si>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</si>
  <si>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</si>
  <si>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</si>
  <si>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</si>
  <si>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</si>
  <si>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</si>
  <si>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</si>
  <si>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</si>
  <si>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</si>
  <si>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</si>
  <si>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</si>
  <si>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</si>
  <si>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</si>
  <si>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</si>
  <si>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</si>
  <si>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</si>
  <si>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</si>
  <si>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</si>
  <si>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</si>
  <si>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</si>
  <si>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</si>
  <si>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</si>
  <si>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</si>
  <si>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</si>
  <si>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</si>
  <si>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</si>
  <si>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</si>
  <si>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</si>
  <si>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</si>
  <si>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</si>
  <si>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</si>
  <si>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</si>
  <si>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</si>
  <si>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</si>
  <si>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</si>
  <si>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</si>
  <si>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</si>
  <si>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</si>
  <si>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</si>
  <si>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</si>
  <si>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</si>
  <si>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</si>
  <si>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</si>
  <si>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</si>
  <si>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</si>
  <si>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</si>
  <si>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</si>
  <si>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</si>
  <si>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</si>
  <si>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</si>
  <si>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</si>
  <si>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</si>
  <si>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</si>
  <si>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</si>
  <si>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</si>
  <si>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</si>
  <si>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</si>
  <si>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</si>
  <si>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</si>
  <si>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</si>
  <si>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</si>
  <si>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</si>
  <si>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</si>
  <si>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</si>
  <si>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</si>
  <si>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</si>
  <si>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</si>
  <si>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</si>
  <si>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</si>
  <si>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</si>
  <si>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</si>
  <si>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</si>
  <si>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</si>
  <si>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</si>
  <si>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</si>
  <si>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</si>
  <si>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</si>
  <si>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</si>
  <si>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</si>
  <si>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</si>
  <si>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</si>
  <si>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</si>
  <si>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</si>
  <si>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</si>
  <si>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</si>
  <si>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</si>
  <si>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</si>
  <si>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</si>
  <si>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</si>
  <si>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</si>
  <si>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</si>
  <si>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</si>
  <si>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</si>
  <si>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</si>
  <si>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</si>
  <si>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</si>
  <si>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</si>
  <si>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</si>
  <si>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</si>
  <si>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</si>
  <si>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</si>
  <si>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</si>
  <si>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</si>
  <si>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</si>
  <si>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</si>
  <si>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</si>
  <si>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</si>
  <si>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</si>
  <si>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</si>
  <si>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</si>
  <si>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</si>
  <si>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</si>
  <si>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</si>
  <si>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</si>
  <si>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</si>
  <si>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</si>
  <si>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</si>
  <si>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</si>
  <si>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</si>
  <si>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</si>
  <si>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</si>
  <si>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</si>
  <si>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</si>
  <si>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</si>
  <si>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</si>
  <si>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</si>
  <si>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</si>
  <si>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</si>
  <si>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</si>
  <si>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</si>
  <si>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</si>
  <si>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</si>
  <si>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</si>
  <si>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</si>
  <si>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</si>
  <si>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</si>
  <si>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</si>
  <si>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</si>
  <si>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</si>
  <si>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</si>
  <si>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</si>
  <si>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</si>
  <si>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</si>
  <si>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</si>
  <si>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</si>
  <si>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</si>
  <si>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</si>
  <si>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</si>
  <si>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</si>
  <si>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</si>
  <si>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</si>
  <si>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</si>
  <si>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</si>
  <si>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</si>
  <si>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</si>
  <si>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</si>
  <si>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</si>
  <si>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</si>
  <si>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</si>
  <si>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</si>
  <si>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</si>
  <si>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</si>
  <si>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</si>
  <si>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</si>
  <si>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</si>
  <si>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</si>
  <si>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</si>
  <si>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</si>
  <si>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</si>
  <si>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</si>
  <si>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</si>
  <si>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</si>
  <si>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</si>
  <si>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</si>
  <si>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</si>
  <si>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</si>
  <si>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</si>
  <si>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</si>
  <si>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</si>
  <si>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</si>
  <si>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</si>
  <si>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</si>
  <si>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</si>
  <si>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</si>
  <si>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</si>
  <si>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</si>
  <si>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</si>
  <si>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</si>
  <si>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</si>
  <si>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</si>
  <si>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</si>
  <si>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</si>
  <si>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</si>
  <si>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</si>
  <si>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</si>
  <si>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</si>
  <si>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</si>
  <si>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</si>
  <si>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</si>
  <si>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</si>
  <si>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</si>
  <si>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</si>
  <si>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</si>
  <si>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</si>
  <si>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</si>
  <si>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</si>
  <si>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</si>
  <si>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</si>
  <si>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</si>
  <si>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</si>
  <si>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</si>
  <si>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</si>
  <si>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</si>
  <si>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</si>
  <si>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</si>
  <si>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</si>
  <si>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</si>
  <si>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</si>
  <si>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</si>
  <si>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</si>
  <si>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</si>
  <si>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</si>
  <si>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</si>
  <si>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</si>
  <si>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</si>
  <si>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</si>
  <si>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</si>
  <si>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</si>
  <si>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</si>
  <si>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</si>
  <si>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</si>
  <si>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</si>
  <si>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</si>
  <si>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</si>
  <si>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</si>
  <si>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</si>
  <si>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</si>
  <si>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</si>
  <si>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</si>
  <si>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</si>
  <si>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</si>
  <si>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</si>
  <si>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</si>
  <si>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</si>
  <si>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</si>
  <si>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</si>
  <si>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</si>
  <si>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</si>
  <si>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</si>
  <si>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</si>
  <si>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</si>
  <si>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</si>
  <si>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</si>
  <si>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</si>
  <si>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</si>
  <si>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</si>
  <si>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</si>
  <si>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</si>
  <si>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</si>
  <si>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</si>
  <si>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</si>
  <si>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</si>
  <si>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</si>
  <si>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</si>
  <si>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</si>
  <si>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</si>
  <si>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</si>
  <si>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</si>
  <si>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</si>
  <si>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</si>
  <si>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</si>
  <si>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</si>
  <si>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</si>
  <si>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</si>
  <si>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</si>
  <si>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</si>
  <si>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</si>
  <si>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</si>
  <si>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</si>
  <si>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</si>
  <si>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</si>
  <si>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</si>
  <si>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</si>
  <si>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</si>
  <si>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</si>
  <si>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</si>
  <si>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</si>
  <si>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</si>
  <si>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</si>
  <si>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</si>
  <si>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</si>
  <si>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</si>
  <si>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</si>
  <si>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</si>
  <si>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</si>
  <si>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</si>
  <si>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</si>
  <si>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</si>
  <si>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</si>
  <si>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</si>
  <si>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</si>
  <si>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</si>
  <si>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</si>
  <si>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</si>
  <si>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</si>
  <si>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</si>
  <si>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</si>
  <si>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</si>
  <si>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</si>
  <si>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</si>
  <si>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</si>
  <si>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</si>
  <si>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</si>
  <si>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</si>
  <si>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</si>
  <si>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</si>
  <si>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</si>
  <si>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</si>
  <si>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</si>
  <si>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</si>
  <si>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</si>
  <si>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</si>
  <si>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</si>
  <si>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</si>
  <si>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</si>
  <si>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</si>
  <si>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</si>
  <si>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</si>
  <si>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</si>
  <si>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</si>
  <si>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</si>
  <si>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</si>
  <si>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</si>
  <si>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</si>
  <si>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</si>
  <si>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</si>
  <si>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</si>
  <si>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</si>
  <si>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</si>
  <si>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</si>
  <si>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</si>
  <si>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</si>
  <si>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</si>
  <si>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</si>
  <si>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</si>
  <si>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</si>
  <si>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</si>
  <si>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</si>
  <si>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</si>
  <si>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</si>
  <si>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</si>
  <si>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</si>
  <si>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</si>
  <si>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</si>
  <si>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</si>
  <si>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</si>
  <si>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</si>
  <si>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</si>
  <si>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</si>
  <si>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</si>
  <si>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</si>
  <si>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</si>
  <si>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</si>
  <si>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</si>
  <si>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</si>
  <si>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</si>
  <si>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</si>
  <si>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</si>
  <si>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</si>
  <si>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</si>
  <si>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</si>
  <si>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</si>
  <si>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</si>
  <si>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</si>
  <si>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</si>
  <si>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</si>
  <si>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</si>
  <si>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</si>
  <si>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</si>
  <si>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</si>
  <si>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</si>
  <si>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</si>
  <si>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</si>
  <si>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</si>
  <si>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</si>
  <si>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</si>
  <si>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</si>
  <si>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</si>
  <si>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</si>
  <si>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</si>
  <si>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</si>
  <si>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</si>
  <si>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</si>
  <si>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</si>
  <si>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</si>
  <si>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</si>
  <si>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</si>
  <si>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</si>
  <si>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</si>
  <si>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</si>
  <si>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</si>
  <si>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</si>
  <si>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</si>
  <si>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</si>
  <si>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</si>
  <si>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</si>
  <si>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</si>
  <si>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</si>
  <si>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</si>
  <si>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</si>
  <si>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</si>
  <si>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</si>
  <si>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</si>
  <si>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</si>
  <si>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</si>
  <si>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</si>
  <si>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</si>
  <si>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</si>
  <si>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</si>
  <si>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</si>
  <si>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</si>
  <si>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</si>
  <si>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</si>
  <si>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</si>
  <si>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</si>
  <si>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</si>
  <si>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</si>
  <si>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</si>
  <si>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</si>
  <si>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</si>
  <si>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</si>
  <si>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</si>
  <si>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</si>
  <si>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</si>
  <si>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</si>
  <si>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</si>
  <si>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</si>
  <si>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</si>
  <si>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</si>
  <si>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</si>
  <si>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</si>
  <si>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</si>
  <si>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</si>
  <si>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</si>
  <si>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</si>
  <si>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</si>
  <si>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</si>
  <si>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</si>
  <si>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</si>
  <si>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</si>
  <si>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</si>
  <si>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</si>
  <si>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</si>
  <si>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</si>
  <si>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</si>
  <si>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</si>
  <si>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</si>
  <si>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</si>
  <si>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</si>
  <si>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</si>
  <si>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</si>
  <si>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</si>
  <si>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</si>
  <si>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</si>
  <si>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</si>
  <si>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</si>
  <si>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</si>
  <si>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</si>
  <si>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</si>
  <si>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</si>
  <si>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</si>
  <si>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</si>
  <si>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</si>
  <si>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</si>
  <si>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</si>
  <si>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</si>
  <si>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</si>
  <si>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</si>
  <si>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</si>
  <si>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</si>
  <si>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</si>
  <si>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</si>
  <si>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</si>
  <si>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</si>
  <si>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</si>
  <si>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</si>
  <si>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</si>
  <si>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</si>
  <si>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</si>
  <si>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</si>
  <si>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</si>
  <si>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</si>
  <si>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</si>
  <si>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</si>
  <si>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</si>
  <si>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</si>
  <si>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</si>
  <si>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</si>
  <si>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</si>
  <si>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</si>
  <si>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</si>
  <si>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</si>
  <si>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</si>
  <si>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</si>
  <si>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</si>
  <si>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</si>
  <si>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</si>
  <si>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</si>
  <si>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</si>
  <si>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</si>
  <si>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</si>
  <si>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</si>
  <si>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</si>
  <si>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</si>
  <si>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</si>
  <si>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</si>
  <si>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</si>
  <si>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</si>
  <si>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</si>
  <si>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</si>
  <si>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</si>
  <si>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</si>
  <si>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</si>
  <si>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</si>
  <si>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</si>
  <si>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</si>
  <si>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</si>
  <si>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</si>
  <si>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</si>
  <si>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</si>
  <si>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</si>
  <si>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</si>
  <si>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</si>
  <si>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</si>
  <si>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</si>
  <si>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</si>
  <si>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</si>
  <si>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</si>
  <si>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</si>
  <si>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</si>
  <si>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</si>
  <si>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</si>
  <si>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</si>
  <si>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</si>
  <si>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</si>
  <si>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</si>
  <si>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</si>
  <si>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</si>
  <si>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</si>
  <si>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</si>
  <si>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</si>
  <si>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</si>
  <si>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</si>
  <si>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</si>
  <si>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</si>
  <si>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</si>
  <si>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</si>
  <si>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</si>
  <si>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</si>
  <si>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</si>
  <si>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</si>
  <si>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</si>
  <si>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</si>
  <si>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</si>
  <si>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</si>
  <si>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</si>
  <si>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</si>
  <si>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</si>
  <si>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</si>
  <si>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</si>
  <si>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</si>
  <si>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</si>
  <si>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</si>
  <si>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</si>
  <si>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</si>
  <si>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</si>
  <si>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</si>
  <si>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</si>
  <si>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</si>
  <si>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</si>
  <si>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</si>
  <si>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</si>
  <si>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</si>
  <si>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</si>
  <si>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</si>
  <si>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</si>
  <si>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</si>
  <si>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</si>
  <si>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</si>
  <si>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</si>
  <si>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</si>
  <si>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</si>
  <si>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</si>
  <si>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</si>
  <si>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</si>
  <si>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</si>
  <si>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</si>
  <si>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</si>
  <si>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</si>
  <si>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</si>
  <si>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</si>
  <si>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</si>
  <si>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</si>
  <si>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</si>
  <si>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</si>
  <si>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</si>
  <si>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</si>
  <si>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</si>
  <si>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</si>
  <si>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</si>
  <si>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</si>
  <si>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</si>
  <si>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</si>
  <si>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</si>
  <si>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</si>
  <si>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</si>
  <si>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</si>
  <si>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</si>
  <si>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</si>
  <si>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</si>
  <si>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</si>
  <si>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</si>
  <si>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</si>
  <si>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</si>
  <si>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</si>
  <si>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</si>
  <si>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</si>
  <si>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</si>
  <si>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</si>
  <si>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</si>
  <si>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</si>
  <si>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</si>
  <si>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</si>
  <si>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</si>
  <si>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</si>
  <si>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</si>
  <si>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</si>
  <si>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</si>
  <si>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</si>
  <si>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</si>
  <si>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</si>
  <si>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</si>
  <si>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</si>
  <si>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</si>
  <si>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</si>
  <si>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</si>
  <si>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</si>
  <si>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</si>
  <si>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</si>
  <si>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</si>
  <si>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</si>
  <si>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</si>
  <si>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</si>
  <si>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</si>
  <si>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</si>
  <si>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</si>
  <si>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</si>
  <si>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</si>
  <si>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</si>
  <si>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</si>
  <si>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</si>
  <si>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</si>
  <si>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</si>
  <si>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</si>
  <si>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</si>
  <si>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</si>
  <si>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</si>
  <si>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</si>
  <si>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</si>
  <si>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</si>
  <si>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</si>
  <si>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</si>
  <si>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</si>
  <si>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</si>
  <si>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</si>
  <si>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</si>
  <si>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</si>
  <si>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</si>
  <si>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</si>
  <si>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</si>
  <si>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</si>
  <si>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</si>
  <si>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</si>
  <si>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</si>
  <si>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</si>
  <si>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</si>
  <si>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</si>
  <si>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</si>
  <si>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</si>
  <si>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</si>
  <si>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</si>
  <si>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</si>
  <si>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</si>
  <si>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</si>
  <si>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</si>
  <si>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</si>
  <si>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</si>
  <si>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</si>
  <si>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</si>
  <si>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</si>
  <si>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</si>
  <si>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</si>
  <si>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</si>
  <si>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</si>
  <si>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</si>
  <si>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</si>
  <si>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</si>
  <si>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</si>
  <si>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</si>
  <si>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</si>
  <si>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</si>
  <si>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</si>
  <si>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</si>
  <si>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</si>
  <si>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</si>
  <si>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</si>
  <si>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</si>
  <si>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</si>
  <si>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</si>
  <si>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</si>
  <si>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</si>
  <si>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</si>
  <si>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</si>
  <si>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</si>
  <si>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</si>
  <si>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</si>
  <si>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</si>
  <si>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</si>
  <si>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</si>
  <si>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</si>
  <si>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</si>
  <si>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</si>
  <si>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</si>
  <si>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</si>
  <si>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</si>
  <si>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</si>
  <si>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</si>
  <si>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</si>
  <si>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</si>
  <si>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</si>
  <si>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</si>
  <si>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</si>
  <si>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</si>
  <si>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</si>
  <si>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</si>
  <si>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</si>
  <si>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</si>
  <si>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</si>
  <si>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</si>
  <si>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</si>
  <si>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</si>
  <si>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</si>
  <si>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</si>
  <si>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</si>
  <si>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</si>
  <si>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</si>
  <si>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</si>
  <si>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</si>
  <si>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</si>
  <si>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</si>
  <si>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</si>
  <si>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</si>
  <si>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</si>
  <si>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</si>
  <si>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</si>
  <si>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</si>
  <si>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</si>
  <si>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</si>
  <si>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</si>
  <si>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</si>
  <si>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</si>
  <si>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</si>
  <si>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</si>
  <si>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</si>
  <si>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</si>
  <si>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</si>
  <si>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</si>
  <si>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</si>
  <si>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</si>
  <si>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</si>
  <si>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</si>
  <si>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</si>
  <si>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</si>
  <si>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</si>
  <si>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</si>
  <si>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</si>
  <si>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</si>
  <si>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</si>
  <si>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</si>
  <si>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</si>
  <si>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</si>
  <si>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</si>
  <si>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</si>
  <si>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</si>
  <si>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</si>
  <si>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</si>
  <si>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</si>
  <si>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</si>
  <si>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</si>
  <si>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</si>
  <si>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</si>
  <si>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</si>
  <si>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</si>
  <si>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</si>
  <si>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</si>
  <si>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</si>
  <si>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</si>
  <si>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</si>
  <si>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</si>
  <si>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</si>
  <si>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</si>
  <si>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</si>
  <si>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</si>
  <si>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</si>
  <si>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</si>
  <si>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</si>
  <si>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</si>
  <si>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</si>
  <si>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</si>
  <si>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</si>
  <si>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</si>
  <si>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</si>
  <si>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</si>
  <si>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</si>
  <si>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</si>
  <si>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</si>
  <si>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</si>
  <si>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</si>
  <si>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</si>
  <si>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</si>
  <si>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</si>
  <si>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</si>
  <si>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</si>
  <si>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</si>
  <si>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</si>
  <si>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</si>
  <si>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</si>
  <si>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</si>
  <si>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</si>
  <si>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</si>
  <si>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</si>
  <si>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</si>
  <si>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</si>
  <si>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</si>
  <si>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</si>
  <si>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</si>
  <si>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</si>
  <si>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</si>
  <si>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</si>
  <si>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</si>
  <si>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</si>
  <si>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</si>
  <si>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</si>
  <si>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</si>
  <si>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</si>
  <si>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</si>
  <si>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</si>
  <si>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</si>
  <si>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</si>
  <si>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</si>
  <si>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</si>
  <si>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</si>
  <si>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</si>
  <si>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</si>
  <si>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</si>
  <si>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</si>
  <si>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</si>
  <si>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</si>
  <si>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</si>
  <si>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</si>
  <si>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</si>
  <si>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</si>
  <si>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</si>
  <si>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</si>
  <si>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</si>
  <si>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</si>
  <si>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</si>
  <si>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</si>
  <si>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</si>
  <si>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</si>
  <si>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</si>
  <si>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</si>
  <si>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</si>
  <si>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</si>
  <si>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</si>
  <si>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</si>
  <si>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</si>
  <si>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</si>
  <si>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</si>
  <si>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</si>
  <si>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</si>
  <si>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</si>
  <si>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</si>
  <si>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</si>
  <si>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</si>
  <si>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</si>
  <si>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</si>
  <si>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</si>
  <si>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</si>
  <si>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</si>
  <si>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</si>
  <si>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</si>
  <si>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</si>
  <si>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</si>
  <si>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</si>
  <si>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</si>
  <si>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</si>
  <si>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</si>
  <si>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</si>
  <si>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</si>
  <si>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</si>
  <si>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</si>
  <si>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</si>
  <si>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</si>
  <si>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</si>
  <si>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</si>
  <si>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</si>
  <si>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</si>
  <si>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</si>
  <si>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</si>
  <si>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</si>
  <si>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</si>
  <si>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</si>
  <si>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</si>
  <si>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</si>
  <si>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</si>
  <si>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</si>
  <si>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</si>
  <si>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</si>
  <si>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</si>
  <si>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</si>
  <si>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</si>
  <si>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</si>
  <si>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</si>
  <si>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</si>
  <si>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</si>
  <si>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</si>
  <si>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</si>
  <si>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</si>
  <si>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</si>
  <si>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</si>
  <si>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</si>
  <si>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</si>
  <si>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</si>
  <si>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</si>
  <si>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</si>
  <si>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</si>
  <si>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</si>
  <si>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</si>
  <si>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</si>
  <si>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</si>
  <si>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</si>
  <si>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</si>
  <si>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</si>
  <si>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</si>
  <si>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</si>
  <si>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</si>
  <si>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</si>
  <si>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</si>
  <si>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</si>
  <si>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</si>
  <si>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</si>
  <si>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</si>
  <si>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</si>
  <si>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</si>
  <si>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</si>
  <si>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</si>
  <si>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</si>
  <si>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</si>
  <si>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</si>
  <si>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</si>
  <si>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</si>
  <si>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</si>
  <si>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</si>
  <si>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</si>
  <si>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</si>
  <si>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</si>
  <si>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</si>
  <si>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</si>
  <si>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</si>
  <si>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</si>
  <si>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</si>
  <si>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</si>
  <si>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</si>
  <si>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</si>
  <si>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</si>
  <si>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</si>
  <si>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</si>
  <si>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</si>
  <si>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</si>
  <si>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</si>
  <si>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</si>
  <si>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</si>
  <si>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</si>
  <si>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</si>
  <si>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</si>
  <si>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</si>
  <si>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</si>
  <si>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</si>
  <si>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</si>
  <si>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</si>
  <si>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</si>
  <si>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</si>
  <si>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</si>
  <si>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</si>
  <si>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</si>
  <si>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</si>
  <si>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</si>
  <si>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</si>
  <si>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</si>
  <si>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</si>
  <si>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</si>
  <si>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</si>
  <si>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</si>
  <si>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</si>
  <si>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</si>
  <si>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</si>
  <si>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</si>
  <si>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</si>
  <si>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</si>
  <si>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</si>
  <si>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</si>
  <si>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</si>
  <si>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</si>
  <si>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</si>
  <si>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</si>
  <si>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</si>
  <si>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</si>
  <si>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</si>
  <si>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</si>
  <si>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</si>
  <si>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</si>
  <si>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</si>
  <si>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</si>
  <si>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</si>
  <si>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</si>
  <si>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</si>
  <si>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</si>
  <si>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</si>
  <si>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</si>
  <si>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</si>
  <si>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</si>
  <si>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</si>
  <si>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</si>
  <si>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</si>
  <si>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</si>
  <si>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</si>
  <si>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</si>
  <si>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</si>
  <si>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</si>
  <si>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</si>
  <si>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</si>
  <si>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</si>
  <si>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</si>
  <si>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</si>
  <si>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</si>
  <si>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</si>
  <si>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</si>
  <si>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</si>
  <si>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</si>
  <si>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</si>
  <si>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</si>
  <si>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</si>
  <si>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</si>
  <si>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</si>
  <si>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</si>
  <si>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</si>
  <si>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</si>
  <si>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</si>
  <si>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</si>
  <si>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</si>
  <si>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</si>
  <si>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</si>
  <si>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</si>
  <si>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</si>
  <si>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</si>
  <si>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</si>
  <si>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</si>
  <si>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</si>
  <si>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</si>
  <si>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</si>
  <si>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</si>
  <si>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</si>
  <si>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</si>
  <si>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</si>
  <si>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</si>
  <si>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</si>
  <si>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</si>
  <si>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</si>
  <si>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</si>
  <si>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</si>
  <si>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</si>
  <si>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</si>
  <si>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</si>
  <si>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</si>
  <si>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</si>
  <si>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</si>
  <si>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</si>
  <si>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</si>
  <si>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</si>
  <si>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</si>
  <si>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</si>
  <si>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</si>
  <si>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</si>
  <si>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</si>
  <si>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</si>
  <si>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</si>
  <si>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</si>
  <si>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</si>
  <si>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</si>
  <si>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</si>
  <si>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</si>
  <si>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</si>
  <si>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</si>
  <si>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</si>
  <si>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</si>
  <si>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</si>
  <si>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</si>
  <si>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</si>
  <si>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</si>
  <si>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</si>
  <si>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</si>
  <si>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</si>
  <si>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</si>
  <si>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</si>
  <si>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</si>
  <si>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</si>
  <si>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</si>
  <si>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</si>
  <si>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</si>
  <si>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</si>
  <si>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</si>
  <si>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</si>
  <si>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</si>
  <si>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</si>
  <si>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</si>
  <si>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</si>
  <si>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</si>
  <si>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</si>
  <si>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</si>
  <si>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</si>
  <si>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</si>
  <si>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</si>
  <si>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</si>
  <si>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</si>
  <si>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</si>
  <si>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</si>
  <si>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</si>
  <si>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</si>
  <si>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</si>
  <si>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</si>
  <si>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</si>
  <si>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</si>
  <si>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</si>
  <si>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</si>
  <si>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</si>
  <si>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</si>
  <si>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</si>
  <si>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</si>
  <si>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</si>
  <si>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</si>
  <si>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</si>
  <si>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</si>
  <si>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</si>
  <si>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</si>
  <si>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</si>
  <si>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</si>
  <si>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</si>
  <si>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</si>
  <si>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</si>
  <si>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</si>
  <si>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</si>
  <si>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</si>
  <si>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</si>
  <si>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</si>
  <si>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</si>
  <si>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</si>
  <si>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</si>
  <si>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</si>
  <si>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</si>
  <si>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</si>
  <si>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</si>
  <si>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</si>
  <si>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</si>
  <si>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</si>
  <si>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</si>
  <si>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</si>
  <si>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</si>
  <si>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</si>
  <si>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</si>
  <si>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</si>
  <si>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</si>
  <si>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</si>
  <si>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</si>
  <si>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</si>
  <si>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</si>
  <si>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</si>
  <si>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</si>
  <si>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</si>
  <si>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</si>
  <si>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</si>
  <si>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</si>
  <si>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</si>
  <si>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</si>
  <si>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</si>
  <si>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</si>
  <si>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</si>
  <si>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</si>
  <si>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</si>
  <si>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</si>
  <si>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</si>
  <si>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</si>
  <si>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</si>
  <si>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</si>
  <si>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</si>
  <si>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</si>
  <si>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</si>
  <si>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</si>
  <si>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</si>
  <si>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</si>
  <si>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</si>
  <si>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</si>
  <si>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</si>
  <si>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</si>
  <si>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</si>
  <si>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</si>
  <si>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</si>
  <si>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</si>
  <si>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</si>
  <si>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</si>
  <si>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</si>
  <si>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</si>
  <si>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</si>
  <si>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</si>
  <si>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</si>
  <si>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</si>
  <si>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</si>
  <si>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</si>
  <si>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</si>
  <si>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</si>
  <si>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</si>
  <si>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</si>
  <si>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</si>
  <si>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</si>
  <si>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</si>
  <si>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</si>
  <si>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</si>
  <si>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</si>
  <si>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</si>
  <si>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</si>
  <si>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</si>
  <si>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</si>
  <si>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</si>
  <si>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</si>
  <si>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</si>
  <si>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</si>
  <si>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</si>
  <si>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</si>
  <si>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</si>
  <si>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</si>
  <si>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</si>
  <si>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</si>
  <si>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</si>
  <si>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</si>
  <si>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</si>
  <si>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</si>
  <si>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</si>
  <si>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</si>
  <si>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</si>
  <si>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</si>
  <si>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</si>
  <si>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</si>
  <si>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</si>
  <si>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</si>
  <si>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</si>
  <si>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</si>
  <si>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</si>
  <si>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</si>
  <si>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</si>
  <si>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</si>
  <si>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</si>
  <si>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</si>
  <si>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</si>
  <si>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</si>
  <si>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</si>
  <si>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</si>
  <si>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</si>
  <si>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</si>
  <si>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</si>
  <si>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</si>
  <si>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</si>
  <si>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</si>
  <si>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</si>
  <si>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</si>
  <si>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</si>
  <si>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</si>
  <si>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</si>
  <si>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</si>
  <si>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</si>
  <si>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</si>
  <si>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</si>
  <si>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</si>
  <si>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</si>
  <si>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</si>
  <si>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</si>
  <si>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</si>
  <si>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</si>
  <si>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</si>
  <si>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</si>
  <si>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</si>
  <si>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</si>
  <si>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</si>
  <si>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</si>
  <si>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</si>
  <si>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</si>
  <si>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</si>
  <si>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</si>
  <si>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</si>
  <si>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</si>
  <si>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</si>
  <si>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</si>
  <si>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</si>
  <si>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</si>
  <si>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</si>
  <si>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</si>
  <si>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</si>
  <si>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</si>
  <si>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</si>
  <si>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</si>
  <si>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</si>
  <si>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</si>
  <si>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</si>
  <si>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</si>
  <si>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</si>
  <si>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</si>
  <si>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</si>
  <si>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</si>
  <si>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</si>
  <si>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</si>
  <si>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</si>
  <si>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</si>
  <si>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</si>
  <si>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</si>
  <si>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</si>
  <si>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</si>
  <si>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</si>
  <si>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</si>
  <si>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</si>
  <si>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</si>
  <si>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</si>
  <si>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</si>
  <si>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</si>
  <si>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</si>
  <si>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</si>
  <si>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</si>
  <si>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</si>
  <si>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</si>
  <si>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</si>
  <si>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</si>
  <si>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</si>
  <si>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</si>
  <si>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</si>
  <si>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</si>
  <si>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</si>
  <si>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</si>
  <si>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</si>
  <si>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</si>
  <si>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</si>
  <si>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</si>
  <si>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</si>
  <si>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</si>
  <si>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</si>
  <si>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</si>
  <si>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</si>
  <si>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</si>
  <si>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</si>
  <si>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</si>
  <si>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</si>
  <si>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</si>
  <si>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</si>
  <si>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</si>
  <si>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</si>
  <si>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</si>
  <si>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</si>
  <si>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</si>
  <si>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</si>
  <si>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</si>
  <si>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</si>
  <si>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</si>
  <si>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</si>
  <si>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</si>
  <si>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</si>
  <si>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</si>
  <si>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</si>
  <si>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</si>
  <si>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</si>
  <si>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</si>
  <si>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</si>
  <si>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</si>
  <si>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</si>
  <si>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</si>
  <si>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</si>
  <si>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</si>
  <si>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</si>
  <si>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</si>
  <si>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</si>
  <si>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</si>
  <si>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</si>
  <si>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</si>
  <si>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</si>
  <si>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</si>
  <si>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</si>
  <si>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</si>
  <si>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</si>
  <si>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</si>
  <si>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</si>
  <si>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</si>
  <si>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</si>
  <si>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</si>
  <si>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</si>
  <si>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</si>
  <si>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</si>
  <si>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</si>
  <si>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</si>
  <si>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</si>
  <si>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</si>
  <si>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</si>
  <si>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</si>
  <si>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</si>
  <si>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</si>
  <si>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</si>
  <si>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</si>
  <si>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</si>
  <si>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</si>
  <si>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</si>
  <si>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</si>
  <si>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</si>
  <si>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</si>
  <si>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</si>
  <si>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</si>
  <si>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</si>
  <si>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</si>
  <si>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</si>
  <si>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</si>
  <si>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</si>
  <si>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</si>
  <si>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</si>
  <si>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</si>
  <si>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</si>
  <si>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</si>
  <si>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</si>
  <si>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</si>
  <si>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</si>
  <si>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</si>
  <si>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</si>
  <si>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</si>
  <si>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</si>
  <si>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</si>
  <si>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</si>
  <si>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</si>
  <si>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</si>
  <si>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</si>
  <si>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</si>
  <si>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</si>
  <si>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</si>
  <si>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</si>
  <si>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</si>
  <si>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</si>
  <si>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</si>
  <si>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</si>
  <si>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</si>
  <si>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</si>
  <si>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</si>
  <si>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</si>
  <si>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</si>
  <si>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</si>
  <si>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</si>
  <si>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</si>
  <si>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</si>
  <si>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</si>
  <si>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</si>
  <si>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</si>
  <si>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</si>
  <si>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</si>
  <si>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</si>
  <si>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</si>
  <si>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</si>
  <si>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</si>
  <si>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</si>
  <si>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</si>
  <si>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</si>
  <si>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</si>
  <si>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</si>
  <si>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</si>
  <si>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</si>
  <si>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</si>
  <si>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</si>
  <si>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</si>
  <si>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</si>
  <si>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</si>
  <si>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</si>
  <si>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</si>
  <si>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</si>
  <si>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</si>
  <si>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</si>
  <si>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</si>
  <si>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</si>
  <si>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</si>
  <si>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</si>
  <si>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</si>
  <si>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</si>
  <si>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</si>
  <si>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</si>
  <si>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</si>
  <si>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</si>
  <si>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</si>
  <si>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</si>
  <si>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</si>
  <si>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</si>
  <si>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</si>
  <si>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</si>
  <si>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</si>
  <si>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</si>
  <si>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</si>
  <si>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</si>
  <si>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</si>
  <si>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</si>
  <si>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</si>
  <si>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</si>
  <si>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</si>
  <si>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</si>
  <si>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</si>
  <si>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</si>
  <si>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</si>
  <si>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</si>
  <si>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</si>
  <si>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</si>
  <si>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</si>
  <si>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</si>
  <si>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</si>
  <si>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</si>
  <si>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</si>
  <si>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</si>
  <si>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</si>
  <si>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</si>
  <si>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</si>
  <si>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</si>
  <si>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</si>
  <si>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</si>
  <si>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</si>
  <si>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</si>
  <si>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</si>
  <si>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</si>
  <si>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</si>
  <si>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</si>
  <si>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</si>
  <si>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</si>
  <si>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</si>
  <si>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</si>
  <si>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</si>
  <si>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</si>
  <si>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</si>
  <si>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</si>
  <si>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</si>
  <si>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</si>
  <si>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</si>
  <si>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</si>
  <si>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</si>
  <si>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</si>
  <si>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</si>
  <si>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</si>
  <si>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</si>
  <si>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</si>
  <si>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</si>
  <si>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</si>
  <si>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</si>
  <si>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</si>
  <si>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</si>
  <si>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</si>
  <si>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</si>
  <si>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</si>
  <si>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</si>
  <si>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</si>
  <si>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</si>
  <si>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</si>
  <si>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</si>
  <si>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</si>
  <si>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</si>
  <si>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</si>
  <si>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</si>
  <si>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</si>
  <si>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</si>
  <si>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</si>
  <si>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</si>
  <si>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</si>
  <si>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</si>
  <si>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</si>
  <si>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</si>
  <si>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</si>
  <si>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</si>
  <si>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</si>
  <si>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</si>
  <si>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</si>
  <si>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</si>
  <si>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</si>
  <si>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</si>
  <si>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</si>
  <si>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</si>
  <si>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</si>
  <si>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</si>
  <si>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</si>
  <si>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</si>
  <si>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</si>
  <si>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</si>
  <si>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</si>
  <si>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</si>
  <si>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</si>
  <si>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</si>
  <si>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</si>
  <si>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</si>
  <si>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</si>
  <si>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</si>
  <si>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</si>
  <si>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</si>
  <si>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</si>
  <si>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</si>
  <si>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</si>
  <si>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</si>
  <si>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</si>
  <si>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</si>
  <si>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</si>
  <si>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</si>
  <si>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</si>
  <si>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</si>
  <si>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</si>
  <si>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</si>
  <si>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</si>
  <si>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</si>
  <si>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</si>
  <si>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</si>
  <si>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</si>
  <si>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</si>
  <si>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</si>
  <si>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</si>
  <si>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</si>
  <si>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</si>
  <si>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</si>
  <si>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</si>
  <si>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</si>
  <si>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</si>
  <si>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</si>
  <si>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</si>
  <si>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</si>
  <si>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</si>
  <si>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</si>
  <si>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</si>
  <si>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</si>
  <si>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</si>
  <si>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</si>
  <si>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</si>
  <si>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</si>
  <si>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</si>
  <si>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</si>
  <si>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</si>
  <si>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</si>
  <si>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</si>
  <si>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</si>
  <si>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</si>
  <si>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</si>
  <si>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</si>
  <si>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</si>
  <si>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</si>
  <si>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</si>
  <si>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</si>
  <si>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</si>
  <si>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</si>
  <si>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</si>
  <si>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</si>
  <si>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</si>
  <si>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</si>
  <si>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</si>
  <si>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</si>
  <si>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</si>
  <si>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</si>
  <si>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</si>
  <si>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</si>
  <si>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</si>
  <si>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</si>
  <si>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</si>
  <si>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</si>
  <si>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</si>
  <si>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</si>
  <si>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</si>
  <si>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</si>
  <si>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</si>
  <si>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</si>
  <si>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</si>
  <si>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</si>
  <si>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</si>
  <si>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</si>
  <si>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</si>
  <si>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</si>
  <si>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</si>
  <si>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</si>
  <si>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</si>
  <si>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</si>
  <si>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</si>
  <si>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</si>
  <si>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</si>
  <si>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</si>
  <si>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</si>
  <si>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</si>
  <si>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</si>
  <si>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</si>
  <si>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</si>
  <si>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</si>
  <si>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</si>
  <si>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</si>
  <si>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</si>
  <si>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</si>
  <si>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</si>
  <si>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</si>
  <si>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</si>
  <si>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</si>
  <si>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</si>
  <si>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</si>
  <si>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</si>
  <si>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</si>
  <si>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</si>
  <si>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</si>
  <si>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</si>
  <si>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</si>
  <si>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</si>
  <si>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</si>
  <si>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</si>
  <si>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</si>
  <si>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</si>
  <si>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</si>
  <si>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</si>
  <si>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</si>
  <si>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</si>
  <si>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</si>
  <si>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</si>
  <si>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</si>
  <si>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</si>
  <si>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</si>
  <si>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</si>
  <si>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</si>
  <si>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</si>
  <si>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</si>
  <si>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</si>
  <si>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</si>
  <si>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</si>
  <si>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</si>
  <si>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</si>
  <si>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</si>
  <si>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</si>
  <si>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</si>
  <si>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</si>
  <si>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</si>
  <si>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</si>
  <si>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</si>
  <si>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</si>
  <si>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</si>
  <si>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</si>
  <si>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</si>
  <si>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</si>
  <si>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</si>
  <si>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</si>
  <si>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</si>
  <si>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</si>
  <si>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</si>
  <si>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</si>
  <si>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</si>
  <si>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</si>
  <si>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</si>
  <si>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</si>
  <si>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</si>
  <si>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</si>
  <si>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</si>
  <si>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</si>
  <si>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</si>
  <si>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</si>
  <si>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</si>
  <si>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</si>
  <si>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</si>
  <si>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</si>
  <si>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</si>
  <si>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</si>
  <si>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</si>
  <si>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</si>
  <si>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</si>
  <si>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</si>
  <si>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</si>
  <si>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</si>
  <si>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</si>
  <si>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</si>
  <si>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</si>
  <si>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</si>
  <si>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</si>
  <si>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</si>
  <si>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</si>
  <si>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</si>
  <si>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</si>
  <si>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</si>
  <si>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</si>
  <si>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</si>
  <si>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</si>
  <si>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</si>
  <si>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</si>
  <si>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</si>
  <si>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</si>
  <si>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</si>
  <si>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</si>
  <si>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</si>
  <si>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</si>
  <si>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</si>
  <si>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</si>
  <si>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</si>
  <si>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</si>
  <si>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</si>
  <si>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</si>
  <si>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</si>
  <si>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</si>
  <si>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</si>
  <si>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</si>
  <si>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</si>
  <si>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</si>
  <si>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</si>
  <si>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</si>
  <si>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</si>
  <si>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</si>
  <si>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</si>
  <si>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</si>
  <si>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</si>
  <si>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</si>
  <si>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</si>
  <si>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</si>
  <si>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</si>
  <si>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</si>
  <si>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</si>
  <si>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</si>
  <si>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</si>
  <si>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</si>
  <si>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</si>
  <si>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</si>
  <si>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</si>
  <si>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</si>
  <si>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</si>
  <si>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</si>
  <si>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</si>
  <si>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</si>
  <si>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</si>
  <si>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</si>
  <si>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</si>
  <si>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</si>
  <si>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</si>
  <si>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</si>
  <si>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</si>
  <si>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</si>
  <si>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</si>
  <si>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</si>
  <si>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</si>
  <si>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</si>
  <si>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</si>
  <si>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</si>
  <si>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</si>
  <si>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</si>
  <si>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</si>
  <si>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</si>
  <si>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</si>
  <si>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</si>
  <si>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</si>
  <si>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</si>
  <si>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</si>
  <si>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</si>
  <si>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</si>
  <si>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</si>
  <si>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</si>
  <si>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</si>
  <si>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</si>
  <si>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</si>
  <si>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</si>
  <si>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</si>
  <si>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</si>
  <si>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</si>
  <si>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</si>
  <si>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</si>
  <si>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</si>
  <si>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</si>
  <si>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</si>
  <si>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</si>
  <si>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</si>
  <si>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</si>
  <si>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</si>
  <si>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</si>
  <si>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</si>
  <si>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</si>
  <si>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</si>
  <si>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</si>
  <si>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</si>
  <si>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</si>
  <si>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</si>
  <si>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</si>
  <si>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</si>
  <si>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</si>
  <si>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</si>
  <si>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</si>
  <si>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</si>
  <si>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</si>
  <si>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</si>
  <si>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</si>
  <si>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</si>
  <si>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</si>
  <si>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</si>
  <si>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</si>
  <si>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</si>
  <si>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</si>
  <si>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</si>
  <si>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</si>
  <si>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</si>
  <si>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</si>
  <si>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</si>
  <si>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</si>
  <si>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</si>
  <si>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</si>
  <si>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</si>
  <si>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</si>
  <si>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</si>
  <si>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</si>
  <si>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</si>
  <si>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</si>
  <si>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</si>
  <si>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</si>
  <si>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</si>
  <si>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</si>
  <si>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</si>
  <si>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</si>
  <si>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</si>
  <si>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</si>
  <si>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</si>
  <si>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</si>
  <si>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</si>
  <si>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</si>
  <si>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</si>
  <si>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</si>
  <si>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</si>
  <si>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</si>
  <si>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</si>
  <si>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</si>
  <si>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</si>
  <si>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</si>
  <si>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</si>
  <si>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</si>
  <si>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</si>
  <si>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</si>
  <si>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</si>
  <si>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</si>
  <si>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</si>
  <si>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</si>
  <si>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</si>
  <si>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</si>
  <si>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</si>
  <si>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</si>
  <si>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</si>
  <si>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</si>
  <si>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</si>
  <si>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</si>
  <si>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</si>
  <si>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</si>
  <si>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</si>
  <si>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</si>
  <si>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</si>
  <si>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</si>
  <si>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</si>
  <si>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</si>
  <si>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</si>
  <si>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</si>
  <si>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</si>
  <si>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</si>
  <si>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</si>
  <si>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</si>
  <si>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</si>
  <si>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</si>
  <si>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</si>
  <si>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</si>
  <si>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</si>
  <si>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</si>
  <si>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</si>
  <si>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</si>
  <si>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</si>
  <si>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</si>
  <si>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</si>
  <si>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</si>
  <si>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</si>
  <si>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</si>
  <si>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</si>
  <si>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</si>
  <si>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</si>
  <si>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</si>
  <si>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</si>
  <si>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</si>
  <si>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</si>
  <si>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</si>
  <si>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</si>
  <si>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</si>
  <si>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</si>
  <si>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</si>
  <si>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</si>
  <si>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</si>
  <si>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</si>
  <si>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</si>
  <si>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</si>
  <si>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</si>
  <si>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</si>
  <si>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</si>
  <si>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</si>
  <si>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</si>
  <si>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</si>
  <si>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</si>
  <si>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</si>
  <si>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</si>
  <si>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</si>
  <si>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</si>
  <si>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</si>
  <si>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</si>
  <si>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</si>
  <si>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</si>
  <si>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</si>
  <si>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</si>
  <si>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</si>
  <si>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</si>
  <si>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</si>
  <si>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</si>
  <si>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</si>
  <si>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</si>
  <si>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</si>
  <si>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</si>
  <si>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</si>
  <si>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</si>
  <si>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</si>
  <si>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</si>
  <si>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</si>
  <si>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</si>
  <si>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</si>
  <si>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</si>
  <si>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</si>
  <si>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</si>
  <si>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</si>
  <si>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</si>
  <si>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</si>
  <si>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</si>
  <si>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</si>
  <si>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</si>
  <si>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</si>
  <si>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</si>
  <si>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</si>
  <si>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</si>
  <si>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</si>
  <si>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</si>
  <si>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</si>
  <si>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</si>
  <si>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</si>
  <si>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</si>
  <si>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</si>
  <si>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</si>
  <si>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</si>
  <si>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</si>
  <si>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</si>
  <si>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</si>
  <si>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</si>
  <si>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</si>
  <si>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</si>
  <si>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</si>
  <si>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</si>
  <si>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</si>
  <si>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</si>
  <si>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</si>
  <si>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</si>
  <si>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</si>
  <si>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</si>
  <si>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</si>
  <si>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</si>
  <si>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</si>
  <si>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</si>
  <si>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</si>
  <si>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</si>
  <si>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</si>
  <si>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</si>
  <si>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</si>
  <si>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</si>
  <si>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</si>
  <si>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</si>
  <si>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</si>
  <si>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</si>
  <si>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</si>
  <si>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</si>
  <si>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</si>
  <si>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</si>
  <si>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</si>
  <si>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</si>
  <si>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</si>
  <si>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</si>
  <si>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</si>
  <si>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</si>
  <si>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</si>
  <si>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</si>
  <si>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</si>
  <si>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</si>
  <si>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</si>
  <si>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</si>
  <si>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</si>
  <si>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</si>
  <si>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</si>
  <si>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</si>
  <si>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</si>
  <si>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</si>
  <si>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</si>
  <si>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</si>
  <si>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</si>
  <si>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</si>
  <si>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</si>
  <si>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</si>
  <si>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</si>
  <si>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</si>
  <si>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</si>
  <si>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</si>
  <si>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</si>
  <si>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</si>
  <si>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</si>
  <si>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</si>
  <si>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</si>
  <si>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</si>
  <si>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</si>
  <si>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</si>
  <si>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</si>
  <si>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</si>
  <si>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</si>
  <si>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</si>
  <si>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</si>
  <si>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</si>
  <si>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</si>
  <si>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</si>
  <si>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</si>
  <si>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</si>
  <si>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</si>
  <si>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</si>
  <si>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</si>
  <si>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</si>
  <si>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</si>
  <si>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</si>
  <si>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</si>
  <si>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</si>
  <si>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</si>
  <si>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</si>
  <si>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</si>
  <si>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</si>
  <si>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</si>
  <si>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</si>
  <si>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</si>
  <si>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</si>
  <si>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</si>
  <si>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</si>
  <si>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</si>
  <si>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</si>
  <si>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</si>
  <si>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</si>
  <si>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</si>
  <si>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</si>
  <si>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</si>
  <si>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</si>
  <si>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</si>
  <si>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</si>
  <si>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</si>
  <si>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</si>
  <si>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</si>
  <si>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</si>
  <si>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</si>
  <si>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</si>
  <si>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</si>
  <si>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</si>
  <si>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</si>
  <si>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</si>
  <si>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</si>
  <si>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</si>
  <si>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</si>
  <si>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</si>
  <si>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</si>
  <si>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</si>
  <si>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</si>
  <si>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</si>
  <si>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</si>
  <si>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</si>
  <si>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</si>
  <si>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</si>
  <si>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</si>
  <si>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</si>
  <si>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</si>
  <si>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</si>
  <si>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</si>
  <si>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</si>
  <si>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</si>
  <si>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</si>
  <si>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</si>
  <si>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</si>
  <si>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</si>
  <si>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</si>
  <si>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</si>
  <si>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</si>
  <si>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</si>
  <si>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</si>
  <si>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</si>
  <si>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</si>
  <si>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</si>
  <si>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</si>
  <si>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</si>
  <si>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</si>
  <si>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</si>
  <si>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</si>
  <si>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</si>
  <si>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</si>
  <si>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</si>
  <si>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</si>
  <si>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</si>
  <si>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</si>
  <si>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</si>
  <si>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</si>
  <si>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</si>
  <si>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</si>
  <si>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</si>
  <si>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</si>
  <si>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</si>
  <si>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</si>
  <si>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</si>
  <si>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</si>
  <si>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</si>
  <si>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</si>
  <si>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</si>
  <si>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</si>
  <si>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</si>
  <si>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</si>
  <si>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</si>
  <si>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</si>
  <si>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</si>
  <si>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</si>
  <si>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</si>
  <si>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</si>
  <si>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</si>
  <si>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</si>
  <si>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</si>
  <si>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</si>
  <si>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</si>
  <si>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</si>
  <si>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</si>
  <si>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</si>
  <si>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</si>
  <si>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</si>
  <si>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</si>
  <si>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</si>
  <si>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</si>
  <si>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</si>
  <si>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</si>
  <si>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</si>
  <si>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</si>
  <si>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</si>
  <si>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</si>
  <si>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</si>
  <si>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</si>
  <si>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</si>
  <si>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</si>
  <si>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</si>
  <si>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</si>
  <si>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</si>
  <si>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</si>
  <si>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</si>
  <si>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</si>
  <si>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</si>
  <si>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</si>
  <si>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</si>
  <si>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</si>
  <si>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</si>
  <si>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</si>
  <si>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</si>
  <si>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</si>
  <si>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</si>
  <si>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</si>
  <si>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</si>
  <si>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</si>
  <si>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</si>
  <si>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</si>
  <si>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</si>
  <si>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</si>
  <si>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</si>
  <si>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</si>
  <si>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</si>
  <si>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</si>
  <si>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</si>
  <si>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</si>
  <si>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</si>
  <si>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</si>
  <si>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</si>
  <si>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</si>
  <si>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</si>
  <si>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</si>
  <si>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</si>
  <si>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</si>
  <si>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</si>
  <si>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</si>
  <si>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</si>
  <si>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</si>
  <si>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</si>
  <si>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</si>
  <si>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</si>
  <si>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</si>
  <si>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</si>
  <si>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</si>
  <si>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</si>
  <si>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</si>
  <si>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</si>
  <si>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</si>
  <si>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</si>
  <si>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</si>
  <si>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</si>
  <si>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</si>
  <si>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</si>
  <si>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</si>
  <si>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</si>
  <si>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</si>
  <si>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</si>
  <si>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</si>
  <si>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</si>
  <si>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</si>
  <si>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</si>
  <si>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</si>
  <si>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</si>
  <si>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</si>
  <si>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</si>
  <si>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</si>
  <si>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</si>
  <si>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</si>
  <si>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</si>
  <si>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</si>
  <si>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</si>
  <si>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</si>
  <si>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</si>
  <si>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</si>
  <si>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</si>
  <si>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</si>
  <si>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</si>
  <si>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</si>
  <si>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</si>
  <si>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</si>
  <si>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</si>
  <si>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</si>
  <si>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</si>
  <si>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</si>
  <si>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</si>
  <si>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</si>
  <si>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</si>
  <si>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</si>
  <si>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</si>
  <si>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</si>
  <si>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</si>
  <si>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</si>
  <si>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</si>
  <si>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</si>
  <si>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</si>
  <si>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</si>
  <si>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</si>
  <si>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</si>
  <si>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</si>
  <si>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</si>
  <si>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</si>
  <si>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</si>
  <si>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</si>
  <si>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</si>
  <si>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</si>
  <si>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</si>
  <si>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</si>
  <si>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</si>
  <si>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</si>
  <si>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</si>
  <si>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</si>
  <si>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</si>
  <si>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</si>
  <si>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</si>
  <si>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</si>
  <si>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</si>
  <si>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</si>
  <si>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</si>
  <si>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</si>
  <si>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</si>
  <si>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</si>
  <si>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</si>
  <si>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</si>
  <si>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</si>
  <si>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</si>
  <si>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</si>
  <si>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</si>
  <si>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</si>
  <si>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</si>
  <si>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</si>
  <si>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</si>
  <si>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</si>
  <si>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</si>
  <si>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</si>
  <si>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</si>
  <si>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</si>
  <si>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</si>
  <si>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</si>
  <si>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</si>
  <si>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</si>
  <si>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</si>
  <si>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</si>
  <si>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</si>
  <si>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</si>
  <si>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</si>
  <si>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</si>
  <si>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</si>
  <si>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</si>
  <si>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</si>
  <si>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</si>
  <si>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</si>
  <si>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</si>
  <si>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</si>
  <si>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</si>
  <si>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</si>
  <si>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</si>
  <si>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</si>
  <si>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</si>
  <si>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</si>
  <si>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</si>
  <si>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</si>
  <si>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</si>
  <si>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</si>
  <si>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</si>
  <si>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</si>
  <si>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</si>
  <si>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</si>
  <si>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</si>
  <si>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</si>
  <si>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</si>
  <si>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</si>
  <si>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</si>
  <si>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</si>
  <si>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</si>
  <si>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</si>
  <si>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</si>
  <si>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</si>
  <si>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</si>
  <si>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</si>
  <si>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</si>
  <si>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</si>
  <si>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</si>
  <si>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</si>
  <si>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</si>
  <si>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</si>
  <si>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</si>
  <si>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</si>
  <si>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</si>
  <si>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</si>
  <si>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</si>
  <si>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</si>
  <si>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</si>
  <si>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</si>
  <si>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</si>
  <si>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</si>
  <si>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</si>
  <si>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</si>
  <si>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</si>
  <si>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</si>
  <si>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</si>
  <si>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</si>
  <si>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</si>
  <si>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</si>
  <si>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</si>
  <si>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</si>
  <si>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</si>
  <si>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</si>
  <si>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</si>
  <si>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</si>
  <si>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</si>
  <si>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</si>
  <si>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</si>
  <si>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</si>
  <si>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</si>
  <si>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</si>
  <si>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</si>
  <si>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</si>
  <si>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</si>
  <si>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</si>
  <si>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</si>
  <si>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</si>
  <si>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</si>
  <si>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</si>
  <si>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</si>
  <si>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</si>
  <si>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</si>
  <si>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</si>
  <si>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</si>
  <si>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</si>
  <si>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</si>
  <si>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</si>
  <si>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</si>
  <si>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</si>
  <si>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</si>
  <si>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</si>
  <si>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</si>
  <si>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</si>
  <si>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</si>
  <si>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</si>
  <si>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</si>
  <si>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</si>
  <si>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</si>
  <si>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</si>
  <si>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</si>
  <si>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</si>
  <si>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</si>
  <si>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</si>
  <si>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</si>
  <si>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</si>
  <si>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</si>
  <si>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</si>
  <si>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</si>
  <si>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</si>
  <si>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</si>
  <si>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</si>
  <si>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</si>
  <si>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</si>
  <si>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</si>
  <si>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</si>
  <si>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</si>
  <si>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</si>
  <si>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</si>
  <si>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</si>
  <si>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</si>
  <si>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</si>
  <si>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</si>
  <si>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</si>
  <si>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</si>
  <si>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</si>
  <si>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</si>
  <si>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</si>
  <si>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</si>
  <si>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</si>
  <si>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</si>
  <si>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</si>
  <si>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</si>
  <si>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</si>
  <si>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</si>
  <si>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</si>
  <si>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</si>
  <si>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</si>
  <si>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</si>
  <si>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</si>
  <si>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</si>
  <si>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</si>
  <si>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</si>
  <si>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</si>
  <si>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</si>
  <si>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</si>
  <si>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</si>
  <si>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</si>
  <si>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</si>
  <si>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</si>
  <si>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</si>
  <si>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</si>
  <si>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</si>
  <si>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</si>
  <si>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</si>
  <si>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</si>
  <si>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</si>
  <si>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</si>
  <si>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</si>
  <si>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</si>
  <si>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</si>
  <si>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</si>
  <si>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</si>
  <si>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</si>
  <si>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</si>
  <si>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</si>
  <si>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</si>
  <si>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</si>
  <si>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</si>
  <si>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</si>
  <si>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</si>
  <si>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</si>
  <si>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</si>
  <si>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</si>
  <si>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</si>
  <si>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</si>
  <si>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</si>
  <si>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</si>
  <si>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</si>
  <si>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</si>
  <si>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</si>
  <si>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</si>
  <si>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</si>
  <si>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</si>
  <si>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</si>
  <si>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</si>
  <si>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</si>
  <si>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</si>
  <si>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</si>
  <si>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</si>
  <si>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</si>
  <si>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</si>
  <si>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</si>
  <si>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</si>
  <si>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</si>
  <si>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</si>
  <si>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</si>
  <si>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</si>
  <si>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</si>
  <si>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</si>
  <si>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</si>
  <si>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</si>
  <si>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</si>
  <si>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</si>
  <si>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</si>
  <si>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</si>
  <si>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</si>
  <si>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</si>
  <si>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</si>
  <si>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</si>
  <si>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</si>
  <si>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</si>
  <si>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</si>
  <si>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</si>
  <si>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</si>
  <si>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</si>
  <si>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</si>
  <si>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</si>
  <si>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</si>
  <si>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</si>
  <si>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</si>
  <si>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</si>
  <si>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</si>
  <si>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</si>
  <si>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</si>
  <si>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</si>
  <si>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</si>
  <si>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</si>
  <si>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</si>
  <si>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</si>
  <si>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</si>
  <si>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</si>
  <si>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</si>
  <si>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</si>
  <si>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</si>
  <si>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</si>
  <si>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</si>
  <si>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</si>
  <si>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</si>
  <si>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</si>
  <si>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</si>
  <si>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</si>
  <si>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</si>
  <si>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</si>
  <si>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</si>
  <si>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</si>
  <si>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</si>
  <si>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</si>
  <si>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</si>
  <si>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</si>
  <si>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</si>
  <si>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</si>
  <si>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</si>
  <si>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</si>
  <si>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</si>
  <si>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</si>
  <si>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</si>
  <si>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</si>
  <si>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</si>
  <si>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</si>
  <si>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</si>
  <si>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</si>
  <si>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</si>
  <si>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</si>
  <si>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</si>
  <si>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</si>
  <si>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</si>
  <si>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</si>
  <si>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</si>
  <si>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</si>
  <si>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</si>
  <si>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</si>
  <si>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</si>
  <si>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</si>
  <si>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</si>
  <si>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</si>
  <si>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</si>
  <si>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</si>
  <si>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</si>
  <si>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</si>
  <si>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</si>
  <si>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</si>
  <si>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</si>
  <si>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</si>
  <si>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</si>
  <si>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</si>
  <si>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</si>
  <si>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</si>
  <si>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</si>
  <si>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</si>
  <si>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</si>
  <si>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</si>
  <si>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</si>
  <si>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</si>
  <si>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</si>
  <si>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</si>
  <si>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</si>
  <si>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</si>
  <si>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</si>
  <si>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</si>
  <si>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</si>
  <si>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</si>
  <si>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</si>
  <si>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</si>
  <si>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</si>
  <si>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</si>
  <si>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</si>
  <si>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</si>
  <si>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</si>
  <si>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</si>
  <si>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</si>
  <si>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</si>
  <si>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</si>
  <si>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</si>
  <si>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</si>
  <si>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</si>
  <si>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</si>
  <si>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</si>
  <si>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</si>
  <si>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</si>
  <si>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</si>
  <si>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</si>
  <si>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</si>
  <si>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</si>
  <si>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</si>
  <si>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</si>
  <si>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</si>
  <si>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</si>
  <si>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</si>
  <si>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</si>
  <si>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</si>
  <si>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</si>
  <si>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</si>
  <si>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</si>
  <si>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</si>
  <si>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</si>
  <si>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</si>
  <si>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</si>
  <si>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</si>
  <si>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</si>
  <si>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</si>
  <si>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</si>
  <si>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</si>
  <si>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</si>
  <si>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</si>
  <si>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</si>
  <si>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</si>
  <si>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</si>
  <si>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</si>
  <si>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</si>
  <si>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</si>
  <si>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</si>
  <si>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</si>
  <si>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</si>
  <si>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</si>
  <si>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</si>
  <si>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</si>
  <si>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</si>
  <si>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</si>
  <si>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</si>
  <si>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</si>
  <si>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</si>
  <si>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</si>
  <si>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</si>
  <si>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</si>
  <si>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</si>
  <si>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</si>
  <si>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</si>
  <si>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</si>
  <si>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</si>
  <si>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</si>
  <si>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</si>
  <si>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</si>
  <si>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</si>
  <si>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</si>
  <si>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</si>
  <si>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</si>
  <si>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</si>
  <si>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</si>
  <si>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</si>
  <si>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</si>
  <si>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</si>
  <si>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</si>
  <si>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</si>
  <si>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</si>
  <si>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</si>
  <si>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</si>
  <si>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</si>
  <si>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</si>
  <si>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</si>
  <si>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</si>
  <si>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</si>
  <si>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</si>
  <si>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</si>
  <si>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</si>
  <si>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</si>
  <si>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</si>
  <si>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</si>
  <si>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</si>
  <si>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</si>
  <si>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</si>
  <si>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</si>
  <si>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</si>
  <si>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</si>
  <si>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</si>
  <si>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</si>
  <si>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</si>
  <si>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</si>
  <si>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</si>
  <si>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</si>
  <si>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</si>
  <si>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</si>
  <si>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</si>
  <si>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</si>
  <si>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</si>
  <si>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</si>
  <si>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</si>
  <si>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</si>
  <si>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</si>
  <si>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</si>
  <si>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</si>
  <si>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</si>
  <si>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</si>
  <si>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</si>
  <si>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</si>
  <si>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</si>
  <si>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</si>
  <si>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</si>
  <si>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</si>
  <si>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</si>
  <si>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</si>
  <si>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</si>
  <si>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</si>
  <si>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</si>
  <si>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</si>
  <si>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</si>
  <si>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</si>
  <si>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</si>
  <si>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</si>
  <si>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</si>
  <si>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</si>
  <si>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</si>
  <si>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</si>
  <si>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</si>
  <si>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</si>
  <si>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</si>
  <si>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</si>
  <si>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</si>
  <si>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</si>
  <si>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</si>
  <si>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</si>
  <si>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</si>
  <si>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</si>
  <si>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</si>
  <si>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</si>
  <si>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</si>
  <si>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</si>
  <si>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</si>
  <si>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</si>
  <si>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</si>
  <si>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</si>
  <si>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</si>
  <si>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</si>
  <si>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</si>
  <si>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</si>
  <si>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</si>
  <si>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</si>
  <si>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</si>
  <si>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</si>
  <si>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</si>
  <si>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</si>
  <si>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</si>
  <si>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</si>
  <si>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</si>
  <si>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</si>
  <si>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</si>
  <si>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</si>
  <si>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</si>
  <si>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</si>
  <si>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</si>
  <si>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</si>
  <si>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</si>
  <si>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</si>
  <si>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</si>
  <si>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</si>
  <si>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</si>
  <si>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</si>
  <si>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</si>
  <si>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</si>
  <si>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</si>
  <si>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</si>
  <si>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</si>
  <si>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</si>
  <si>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</si>
  <si>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</si>
  <si>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</si>
  <si>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</si>
  <si>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</si>
  <si>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</si>
  <si>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</si>
  <si>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</si>
  <si>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</si>
  <si>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</si>
  <si>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</si>
  <si>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</si>
  <si>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</si>
  <si>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</si>
  <si>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</si>
  <si>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</si>
  <si>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</si>
  <si>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</si>
  <si>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</si>
  <si>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</si>
  <si>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</si>
  <si>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</si>
  <si>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</si>
  <si>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</si>
  <si>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</si>
  <si>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</si>
  <si>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</si>
  <si>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</si>
  <si>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</si>
  <si>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</si>
  <si>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</si>
  <si>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</si>
  <si>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</si>
  <si>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</si>
  <si>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</si>
  <si>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</si>
  <si>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</si>
  <si>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</si>
  <si>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</si>
  <si>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</si>
  <si>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</si>
  <si>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</si>
  <si>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</si>
  <si>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</si>
  <si>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</si>
  <si>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</si>
  <si>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</si>
  <si>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</si>
  <si>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</si>
  <si>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</si>
  <si>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</si>
  <si>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</si>
  <si>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</si>
  <si>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</si>
  <si>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</si>
  <si>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</si>
  <si>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</si>
  <si>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</si>
  <si>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</si>
  <si>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</si>
  <si>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</si>
  <si>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</si>
  <si>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</si>
  <si>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</si>
  <si>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</si>
  <si>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</si>
  <si>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</si>
  <si>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</si>
  <si>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</si>
  <si>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</si>
  <si>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</si>
  <si>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</si>
  <si>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</si>
  <si>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</si>
  <si>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</si>
  <si>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</si>
  <si>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</si>
  <si>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</si>
  <si>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</si>
  <si>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</si>
  <si>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</si>
  <si>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</si>
  <si>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</si>
  <si>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</si>
  <si>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</si>
  <si>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</si>
  <si>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</si>
  <si>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</si>
  <si>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</si>
  <si>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</si>
  <si>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</si>
  <si>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</si>
  <si>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</si>
  <si>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</si>
  <si>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</si>
  <si>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</si>
  <si>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</si>
  <si>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</si>
  <si>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</si>
  <si>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</si>
  <si>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</si>
  <si>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</si>
  <si>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</si>
  <si>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</si>
  <si>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</si>
  <si>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</si>
  <si>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</si>
  <si>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</si>
  <si>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</si>
  <si>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</si>
  <si>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</si>
  <si>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</si>
  <si>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</si>
  <si>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</si>
  <si>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</si>
  <si>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</si>
  <si>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</si>
  <si>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</si>
  <si>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</si>
  <si>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</si>
  <si>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</si>
  <si>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</si>
  <si>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</si>
  <si>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</si>
  <si>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</si>
  <si>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</si>
  <si>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</si>
  <si>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</si>
  <si>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</si>
  <si>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</si>
  <si>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</si>
  <si>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</si>
  <si>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</si>
  <si>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</si>
  <si>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</si>
  <si>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</si>
  <si>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</si>
  <si>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</si>
  <si>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</si>
  <si>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</si>
  <si>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</si>
  <si>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</si>
  <si>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</si>
  <si>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</si>
  <si>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</si>
  <si>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</si>
  <si>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</si>
  <si>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</si>
  <si>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</si>
  <si>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</si>
  <si>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</si>
  <si>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</si>
  <si>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</si>
  <si>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</si>
  <si>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</si>
  <si>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</si>
  <si>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</si>
  <si>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</si>
  <si>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</si>
  <si>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</si>
  <si>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</si>
  <si>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</si>
  <si>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</si>
  <si>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</si>
  <si>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</si>
  <si>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</si>
  <si>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</si>
  <si>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</si>
  <si>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</si>
  <si>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</si>
  <si>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</si>
  <si>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</si>
  <si>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</si>
  <si>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</si>
  <si>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</si>
  <si>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</si>
  <si>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</si>
  <si>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</si>
  <si>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</si>
  <si>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</si>
  <si>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</si>
  <si>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</si>
  <si>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</si>
  <si>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</si>
  <si>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</si>
  <si>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</si>
  <si>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</si>
  <si>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</si>
  <si>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</si>
  <si>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</si>
  <si>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</si>
  <si>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</si>
  <si>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</si>
  <si>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</si>
  <si>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</si>
  <si>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</si>
  <si>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</si>
  <si>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</si>
  <si>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</si>
  <si>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</si>
  <si>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</si>
  <si>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</si>
  <si>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</si>
  <si>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</si>
  <si>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</si>
  <si>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</si>
  <si>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</si>
  <si>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</si>
  <si>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</si>
  <si>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</si>
  <si>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</si>
  <si>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</si>
  <si>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</si>
  <si>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</si>
  <si>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</si>
  <si>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</si>
  <si>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</si>
  <si>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</si>
  <si>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</si>
  <si>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</si>
  <si>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</si>
  <si>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</si>
  <si>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</si>
  <si>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</si>
  <si>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</si>
  <si>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</si>
  <si>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</si>
  <si>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</si>
  <si>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</si>
  <si>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</si>
  <si>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</si>
  <si>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</si>
  <si>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</si>
  <si>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</si>
  <si>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</si>
  <si>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</si>
  <si>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</si>
  <si>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</si>
  <si>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</si>
  <si>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</si>
  <si>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</si>
  <si>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</si>
  <si>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</si>
  <si>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</si>
  <si>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</si>
  <si>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</si>
  <si>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</si>
  <si>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</si>
  <si>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</si>
  <si>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</si>
  <si>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</si>
  <si>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</si>
  <si>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</si>
  <si>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</si>
  <si>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</si>
  <si>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</si>
  <si>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</si>
  <si>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</si>
  <si>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</si>
  <si>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</si>
  <si>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</si>
  <si>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</si>
  <si>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</si>
  <si>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</si>
  <si>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</si>
  <si>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</si>
  <si>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</si>
  <si>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</si>
  <si>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</si>
  <si>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</si>
  <si>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</si>
  <si>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</si>
  <si>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</si>
  <si>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</si>
  <si>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</si>
  <si>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</si>
  <si>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</si>
  <si>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</si>
  <si>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</si>
  <si>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</si>
  <si>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</si>
  <si>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</si>
  <si>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</si>
  <si>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</si>
  <si>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</si>
  <si>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</si>
  <si>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</si>
  <si>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</si>
  <si>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</si>
  <si>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</si>
  <si>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</si>
  <si>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</si>
  <si>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</si>
  <si>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</si>
  <si>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</si>
  <si>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</si>
  <si>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</si>
  <si>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</si>
  <si>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</si>
  <si>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</si>
  <si>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</si>
  <si>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</si>
  <si>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</si>
  <si>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</si>
  <si>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</si>
  <si>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</si>
  <si>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</si>
  <si>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</si>
  <si>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</si>
  <si>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</si>
  <si>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</si>
  <si>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</si>
  <si>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</si>
  <si>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</si>
  <si>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</si>
  <si>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</si>
  <si>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</si>
  <si>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</si>
  <si>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</si>
  <si>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</si>
  <si>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</si>
  <si>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</si>
  <si>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</si>
  <si>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</si>
  <si>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</si>
  <si>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</si>
  <si>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</si>
  <si>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</si>
  <si>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</si>
  <si>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</si>
  <si>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</si>
  <si>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</si>
  <si>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</si>
  <si>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</si>
  <si>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</si>
  <si>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</si>
  <si>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</si>
  <si>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</si>
  <si>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</si>
  <si>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</si>
  <si>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</si>
  <si>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</si>
  <si>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</si>
  <si>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</si>
  <si>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</si>
  <si>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</si>
  <si>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</si>
  <si>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</si>
  <si>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</si>
  <si>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</si>
  <si>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</si>
  <si>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</si>
  <si>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</si>
  <si>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</si>
  <si>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</si>
  <si>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</si>
  <si>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</si>
  <si>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</si>
  <si>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</si>
  <si>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</si>
  <si>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</si>
  <si>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</si>
  <si>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</si>
  <si>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</si>
  <si>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</si>
  <si>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</si>
  <si>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</si>
  <si>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</si>
  <si>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</si>
  <si>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</si>
  <si>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</si>
  <si>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</si>
  <si>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</si>
  <si>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</si>
  <si>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</si>
  <si>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</si>
  <si>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</si>
  <si>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</si>
  <si>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</si>
  <si>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</si>
  <si>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</si>
  <si>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</si>
  <si>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</si>
  <si>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</si>
  <si>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</si>
  <si>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</si>
  <si>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</si>
  <si>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</si>
  <si>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</si>
  <si>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</si>
  <si>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</si>
  <si>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</si>
  <si>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</si>
  <si>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</si>
  <si>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</si>
  <si>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</si>
  <si>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</si>
  <si>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</si>
  <si>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</si>
  <si>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</si>
  <si>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</si>
  <si>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</si>
  <si>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</si>
  <si>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</si>
  <si>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</si>
  <si>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</si>
  <si>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</si>
  <si>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</si>
  <si>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</si>
  <si>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</si>
  <si>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</si>
  <si>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</si>
  <si>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</si>
  <si>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</si>
  <si>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</si>
  <si>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</si>
  <si>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</si>
  <si>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</si>
  <si>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</si>
  <si>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</si>
  <si>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</si>
  <si>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</si>
  <si>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</si>
  <si>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</si>
  <si>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</si>
  <si>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</si>
  <si>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</si>
  <si>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</si>
  <si>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</si>
  <si>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</si>
  <si>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</si>
  <si>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</si>
  <si>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</si>
  <si>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</si>
  <si>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</si>
  <si>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</si>
  <si>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</si>
  <si>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</si>
  <si>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</si>
  <si>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</si>
  <si>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</si>
  <si>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</si>
  <si>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</si>
  <si>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</si>
  <si>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</si>
  <si>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</si>
  <si>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</si>
  <si>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</si>
  <si>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</si>
  <si>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</si>
  <si>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</si>
  <si>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</si>
  <si>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</si>
  <si>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</si>
  <si>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</si>
  <si>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</si>
  <si>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</si>
  <si>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</si>
  <si>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</si>
  <si>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</si>
  <si>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</si>
  <si>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</si>
  <si>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</si>
  <si>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</si>
  <si>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</si>
  <si>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</si>
  <si>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</si>
  <si>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</si>
  <si>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</si>
  <si>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</si>
  <si>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</si>
  <si>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</si>
  <si>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</si>
  <si>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</si>
  <si>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</si>
  <si>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</si>
  <si>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</si>
  <si>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</si>
  <si>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</si>
  <si>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</si>
  <si>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</si>
  <si>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</si>
  <si>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</si>
  <si>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</si>
  <si>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</si>
  <si>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</si>
  <si>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</si>
  <si>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</si>
  <si>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</si>
  <si>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</si>
  <si>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</si>
  <si>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</si>
  <si>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</si>
  <si>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</si>
  <si>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</si>
  <si>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</si>
  <si>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</si>
  <si>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</si>
  <si>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</si>
  <si>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</si>
  <si>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</si>
  <si>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</si>
  <si>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</si>
  <si>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</si>
  <si>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</si>
  <si>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</si>
  <si>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</si>
  <si>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</si>
  <si>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</si>
  <si>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</si>
  <si>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</si>
  <si>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</si>
  <si>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</si>
  <si>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</si>
  <si>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</si>
  <si>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</si>
  <si>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</si>
  <si>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</si>
  <si>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</si>
  <si>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</si>
  <si>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</si>
  <si>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</si>
  <si>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</si>
  <si>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</si>
  <si>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</si>
  <si>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</si>
  <si>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</si>
  <si>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</si>
  <si>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</si>
  <si>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</si>
  <si>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</si>
  <si>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</si>
  <si>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</si>
  <si>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</si>
  <si>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</si>
  <si>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</si>
  <si>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</si>
  <si>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</si>
  <si>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</si>
  <si>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</si>
  <si>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</si>
  <si>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</si>
  <si>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</si>
  <si>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</si>
  <si>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</si>
  <si>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</si>
  <si>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</si>
  <si>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</si>
  <si>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</si>
  <si>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</si>
  <si>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</si>
  <si>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</si>
  <si>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</si>
  <si>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</si>
  <si>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</si>
  <si>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</si>
  <si>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</si>
  <si>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</si>
  <si>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</si>
  <si>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</si>
  <si>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</si>
  <si>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</si>
  <si>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</si>
  <si>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</si>
  <si>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</si>
  <si>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</si>
  <si>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</si>
  <si>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</si>
  <si>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</si>
  <si>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</si>
  <si>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</si>
  <si>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</si>
  <si>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</si>
  <si>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</si>
  <si>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</si>
  <si>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</si>
  <si>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</si>
  <si>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</si>
  <si>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</si>
  <si>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</si>
  <si>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</si>
  <si>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</si>
  <si>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</si>
  <si>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</si>
  <si>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</si>
  <si>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</si>
  <si>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</si>
  <si>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</si>
  <si>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</si>
  <si>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</si>
  <si>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</si>
  <si>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</si>
  <si>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</si>
  <si>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</si>
  <si>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</si>
  <si>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</si>
  <si>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</si>
  <si>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</si>
  <si>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</si>
  <si>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</si>
  <si>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</si>
  <si>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</si>
  <si>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</si>
  <si>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</si>
  <si>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</si>
  <si>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</si>
  <si>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</si>
  <si>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</si>
  <si>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</si>
  <si>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</si>
  <si>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</si>
  <si>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</si>
  <si>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</si>
  <si>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</si>
  <si>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</si>
  <si>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</si>
  <si>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</si>
  <si>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</si>
  <si>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</si>
  <si>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</si>
  <si>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</si>
  <si>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</si>
  <si>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</si>
  <si>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</si>
  <si>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</si>
  <si>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</si>
  <si>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</si>
  <si>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</si>
  <si>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</si>
  <si>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</si>
  <si>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</si>
  <si>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</si>
  <si>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</si>
  <si>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</si>
  <si>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</si>
  <si>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</si>
  <si>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</si>
  <si>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</si>
  <si>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</si>
  <si>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</si>
  <si>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</si>
  <si>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</si>
  <si>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</si>
  <si>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</si>
  <si>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</si>
  <si>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</si>
  <si>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</si>
  <si>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</si>
  <si>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</si>
  <si>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</si>
  <si>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</si>
  <si>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</si>
  <si>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</si>
  <si>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</si>
  <si>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</si>
  <si>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</si>
  <si>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</si>
  <si>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</si>
  <si>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</si>
  <si>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</si>
  <si>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</si>
  <si>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</si>
  <si>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</si>
  <si>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</si>
  <si>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</si>
  <si>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</si>
  <si>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</si>
  <si>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</si>
  <si>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</si>
  <si>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</si>
  <si>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</si>
  <si>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</si>
  <si>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</si>
  <si>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</si>
  <si>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</si>
  <si>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</si>
  <si>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</si>
  <si>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</si>
  <si>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</si>
  <si>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</si>
  <si>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</si>
  <si>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</si>
  <si>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</si>
  <si>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</si>
  <si>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</si>
  <si>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</si>
  <si>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</si>
  <si>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</si>
  <si>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</si>
  <si>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</si>
  <si>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</si>
  <si>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</si>
  <si>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</si>
  <si>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</si>
  <si>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</si>
  <si>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</si>
  <si>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</si>
  <si>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</si>
  <si>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</si>
  <si>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</si>
  <si>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</si>
  <si>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</si>
  <si>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</si>
  <si>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</si>
  <si>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</si>
  <si>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</si>
  <si>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</si>
  <si>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</si>
  <si>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</si>
  <si>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</si>
  <si>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</si>
  <si>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</si>
  <si>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</si>
  <si>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</si>
  <si>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</si>
  <si>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</si>
  <si>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</si>
  <si>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</si>
  <si>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</si>
  <si>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</si>
  <si>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</si>
  <si>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</si>
  <si>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</si>
  <si>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</si>
  <si>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</si>
  <si>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</si>
  <si>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</si>
  <si>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</si>
  <si>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</si>
  <si>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</si>
  <si>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</si>
  <si>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</si>
  <si>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</si>
  <si>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</si>
  <si>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</si>
  <si>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</si>
  <si>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</si>
  <si>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</si>
  <si>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</si>
  <si>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</si>
  <si>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</si>
  <si>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</si>
  <si>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</si>
  <si>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</si>
  <si>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</si>
  <si>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</si>
  <si>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</si>
  <si>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</si>
  <si>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</si>
  <si>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</si>
  <si>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</si>
  <si>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</si>
  <si>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</si>
  <si>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</si>
  <si>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</si>
  <si>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</si>
  <si>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</si>
  <si>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</si>
  <si>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</si>
  <si>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</si>
  <si>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</si>
  <si>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</si>
  <si>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</si>
  <si>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</si>
  <si>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</si>
  <si>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</si>
  <si>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</si>
  <si>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</si>
  <si>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</si>
  <si>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</si>
  <si>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</si>
  <si>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</si>
  <si>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</si>
  <si>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</si>
  <si>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</si>
  <si>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</si>
  <si>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</si>
  <si>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</si>
  <si>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</si>
  <si>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</si>
  <si>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</si>
  <si>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</si>
  <si>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</si>
  <si>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</si>
  <si>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</si>
  <si>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</si>
  <si>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</si>
  <si>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</si>
  <si>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</si>
  <si>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</si>
  <si>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</si>
  <si>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</si>
  <si>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</si>
  <si>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</si>
  <si>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</si>
  <si>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</si>
  <si>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</si>
  <si>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</si>
  <si>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</si>
  <si>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</si>
  <si>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</si>
  <si>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</si>
  <si>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</si>
  <si>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</si>
  <si>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</si>
  <si>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</si>
  <si>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</si>
  <si>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</si>
  <si>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</si>
  <si>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</si>
  <si>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</si>
  <si>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</si>
  <si>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</si>
  <si>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</si>
  <si>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</si>
  <si>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</si>
  <si>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</si>
  <si>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</si>
  <si>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</si>
  <si>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</si>
  <si>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</si>
  <si>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</si>
  <si>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</si>
  <si>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</si>
  <si>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</si>
  <si>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</si>
  <si>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</si>
  <si>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</si>
  <si>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</si>
  <si>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</si>
  <si>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</si>
  <si>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</si>
  <si>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</si>
  <si>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</si>
  <si>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</si>
  <si>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</si>
  <si>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</si>
  <si>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</si>
  <si>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</si>
  <si>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</si>
  <si>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</si>
  <si>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</si>
  <si>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</si>
  <si>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</si>
  <si>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</si>
  <si>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</si>
  <si>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</si>
  <si>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</si>
  <si>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</si>
  <si>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</si>
  <si>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</si>
  <si>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</si>
  <si>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</si>
  <si>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</si>
  <si>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</si>
  <si>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</si>
  <si>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</si>
  <si>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</si>
  <si>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</si>
  <si>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</si>
  <si>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</si>
  <si>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</si>
  <si>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</si>
  <si>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</si>
  <si>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</si>
  <si>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</si>
  <si>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</si>
  <si>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</si>
  <si>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</si>
  <si>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</si>
  <si>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</si>
  <si>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</si>
  <si>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</si>
  <si>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</si>
  <si>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</si>
  <si>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</si>
  <si>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</si>
  <si>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</si>
  <si>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</si>
  <si>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</si>
  <si>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</si>
  <si>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</si>
  <si>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</si>
  <si>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</si>
  <si>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</si>
  <si>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</si>
  <si>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</si>
  <si>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</si>
  <si>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</si>
  <si>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</si>
  <si>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</si>
  <si>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</si>
  <si>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</si>
  <si>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</si>
  <si>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</si>
  <si>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</si>
  <si>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</si>
  <si>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</si>
  <si>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</si>
  <si>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</si>
  <si>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</si>
  <si>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</si>
  <si>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</si>
  <si>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</si>
  <si>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</si>
  <si>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</si>
  <si>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</si>
  <si>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</si>
  <si>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</si>
  <si>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</si>
  <si>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</si>
  <si>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</si>
  <si>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</si>
  <si>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</si>
  <si>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</si>
  <si>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</si>
  <si>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</si>
  <si>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</si>
  <si>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</si>
  <si>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</si>
  <si>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</si>
  <si>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</si>
  <si>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</si>
  <si>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</si>
  <si>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</si>
  <si>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</si>
  <si>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</si>
  <si>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</si>
  <si>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</si>
  <si>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</si>
  <si>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</si>
  <si>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</si>
  <si>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</si>
  <si>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</si>
  <si>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</si>
  <si>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</si>
  <si>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</si>
  <si>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</si>
  <si>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</si>
  <si>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</si>
  <si>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</si>
  <si>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</si>
  <si>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</si>
  <si>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</si>
  <si>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</si>
  <si>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</si>
  <si>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</si>
  <si>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</si>
  <si>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</si>
  <si>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</si>
  <si>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</si>
  <si>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</si>
  <si>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</si>
  <si>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</si>
  <si>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</si>
  <si>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</si>
  <si>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</si>
  <si>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</si>
  <si>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</si>
  <si>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</si>
  <si>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</si>
  <si>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</si>
  <si>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</si>
  <si>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</si>
  <si>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</si>
  <si>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</si>
  <si>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</si>
  <si>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</si>
  <si>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</si>
  <si>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</si>
  <si>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</si>
  <si>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</si>
  <si>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</si>
  <si>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</si>
  <si>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</si>
  <si>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</si>
  <si>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</si>
  <si>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</si>
  <si>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</si>
  <si>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</si>
  <si>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</si>
  <si>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</si>
  <si>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</si>
  <si>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</si>
  <si>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</si>
  <si>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</si>
  <si>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</si>
  <si>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</si>
  <si>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</si>
  <si>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</si>
  <si>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</si>
  <si>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</si>
  <si>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</si>
  <si>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</si>
  <si>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</si>
  <si>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</si>
  <si>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</si>
  <si>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</si>
  <si>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</si>
  <si>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</si>
  <si>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</si>
  <si>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</si>
  <si>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</si>
  <si>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</si>
  <si>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</si>
  <si>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</si>
  <si>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</si>
  <si>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</si>
  <si>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</si>
  <si>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</si>
  <si>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</si>
  <si>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</si>
  <si>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</si>
  <si>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</si>
  <si>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</si>
  <si>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</si>
  <si>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</si>
  <si>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</si>
  <si>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</si>
  <si>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</si>
  <si>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</si>
  <si>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</si>
  <si>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</si>
  <si>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</si>
  <si>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</si>
  <si>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</si>
  <si>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</si>
  <si>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</si>
  <si>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</si>
  <si>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</si>
  <si>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</si>
  <si>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</si>
  <si>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</si>
  <si>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</si>
  <si>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</si>
  <si>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</si>
  <si>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</si>
  <si>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</si>
  <si>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</si>
  <si>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</si>
  <si>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</si>
  <si>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</si>
  <si>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</si>
  <si>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</si>
  <si>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</si>
  <si>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</si>
  <si>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</si>
  <si>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</si>
  <si>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</si>
  <si>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</si>
  <si>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</si>
  <si>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</si>
  <si>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</si>
  <si>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</si>
  <si>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</si>
  <si>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</si>
  <si>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</si>
  <si>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</si>
  <si>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</si>
  <si>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</si>
  <si>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</si>
  <si>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</si>
  <si>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</si>
  <si>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</si>
  <si>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</si>
  <si>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</si>
  <si>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</si>
  <si>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</si>
  <si>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</si>
  <si>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</si>
  <si>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</si>
  <si>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</si>
  <si>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</si>
  <si>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</si>
  <si>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</si>
  <si>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</si>
  <si>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</si>
  <si>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</si>
  <si>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</si>
  <si>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</si>
  <si>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</si>
  <si>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</si>
  <si>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</si>
  <si>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</si>
  <si>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</si>
  <si>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</si>
  <si>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</si>
  <si>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</si>
  <si>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</si>
  <si>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</si>
  <si>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</si>
  <si>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</si>
  <si>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</si>
  <si>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</si>
  <si>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</si>
  <si>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</si>
  <si>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</si>
  <si>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</si>
  <si>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</si>
  <si>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</si>
  <si>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</si>
  <si>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</si>
  <si>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</si>
  <si>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</si>
  <si>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</si>
  <si>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</si>
  <si>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</si>
  <si>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</si>
  <si>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</si>
  <si>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</si>
  <si>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</si>
  <si>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</si>
  <si>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</si>
  <si>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</si>
  <si>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</si>
  <si>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</si>
  <si>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</si>
  <si>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</si>
  <si>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</si>
  <si>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</si>
  <si>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</si>
  <si>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</si>
  <si>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</si>
  <si>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</si>
  <si>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</si>
  <si>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</si>
  <si>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</si>
  <si>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</si>
  <si>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</si>
  <si>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</si>
  <si>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</si>
  <si>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</si>
  <si>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</si>
  <si>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</si>
  <si>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</si>
  <si>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</si>
  <si>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</si>
  <si>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</si>
  <si>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</si>
  <si>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</si>
  <si>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</si>
  <si>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</si>
  <si>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</si>
  <si>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</si>
  <si>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</si>
  <si>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</si>
  <si>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</si>
  <si>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</si>
  <si>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</si>
  <si>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</si>
  <si>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</si>
  <si>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</si>
  <si>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</si>
  <si>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</si>
  <si>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</si>
  <si>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</si>
  <si>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</si>
  <si>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</si>
  <si>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</si>
  <si>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</si>
  <si>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</si>
  <si>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</si>
  <si>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</si>
  <si>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</si>
  <si>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</si>
  <si>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</si>
  <si>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</si>
  <si>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</si>
  <si>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</si>
  <si>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</si>
  <si>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</si>
  <si>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</si>
  <si>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</si>
  <si>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</si>
  <si>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</si>
  <si>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</si>
  <si>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</si>
  <si>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</si>
  <si>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</si>
  <si>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</si>
  <si>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</si>
  <si>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</si>
  <si>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</si>
  <si>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</si>
  <si>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</si>
  <si>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</si>
  <si>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</si>
  <si>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</si>
  <si>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</si>
  <si>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</si>
  <si>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</si>
  <si>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</si>
  <si>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</si>
  <si>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</si>
  <si>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</si>
  <si>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</si>
  <si>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</si>
  <si>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</si>
  <si>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</si>
  <si>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</si>
  <si>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</si>
  <si>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</si>
  <si>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</si>
  <si>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</si>
  <si>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</si>
  <si>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</si>
  <si>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</si>
  <si>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</si>
  <si>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</si>
  <si>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</si>
  <si>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</si>
  <si>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</si>
  <si>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</si>
  <si>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</si>
  <si>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</si>
  <si>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</si>
  <si>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</si>
  <si>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</si>
  <si>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</si>
  <si>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</si>
  <si>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</si>
  <si>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</si>
  <si>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</si>
  <si>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</si>
  <si>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</si>
  <si>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</si>
  <si>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</si>
  <si>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</si>
  <si>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</si>
  <si>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</si>
  <si>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</si>
  <si>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</si>
  <si>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</si>
  <si>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</si>
  <si>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</si>
  <si>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</si>
  <si>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</si>
  <si>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</si>
  <si>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</si>
  <si>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</si>
  <si>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</si>
  <si>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</si>
  <si>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</si>
  <si>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</si>
  <si>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</si>
  <si>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</si>
  <si>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</si>
  <si>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</si>
  <si>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</si>
  <si>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</si>
  <si>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</si>
  <si>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</si>
  <si>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</si>
  <si>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</si>
  <si>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</si>
  <si>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</si>
  <si>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</si>
  <si>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</si>
  <si>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</si>
  <si>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</si>
  <si>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</si>
  <si>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</si>
  <si>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</si>
  <si>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</si>
  <si>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</si>
  <si>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</si>
  <si>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</si>
  <si>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</si>
  <si>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</si>
  <si>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</si>
  <si>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</si>
  <si>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</si>
  <si>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</si>
  <si>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</si>
  <si>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</si>
  <si>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</si>
  <si>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</si>
  <si>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</si>
  <si>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</si>
  <si>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</si>
  <si>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</si>
  <si>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</si>
  <si>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</si>
  <si>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</si>
  <si>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</si>
  <si>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</si>
  <si>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</si>
  <si>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</si>
  <si>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</si>
  <si>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</si>
  <si>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</si>
  <si>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</si>
  <si>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</si>
  <si>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</si>
  <si>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</si>
  <si>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</si>
  <si>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</si>
  <si>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</si>
  <si>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</si>
  <si>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</si>
  <si>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</si>
  <si>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</si>
  <si>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</si>
  <si>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</si>
  <si>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</si>
  <si>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</si>
  <si>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</si>
  <si>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</si>
  <si>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</si>
  <si>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</si>
  <si>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</si>
  <si>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</si>
  <si>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</si>
  <si>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</si>
  <si>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</si>
  <si>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</si>
  <si>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</si>
  <si>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</si>
  <si>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</si>
  <si>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</si>
  <si>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</si>
  <si>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</si>
  <si>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</si>
  <si>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</si>
  <si>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</si>
  <si>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</si>
  <si>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</si>
  <si>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</si>
  <si>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</si>
  <si>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</si>
  <si>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</si>
  <si>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</si>
  <si>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</si>
  <si>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</si>
  <si>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</si>
  <si>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</si>
  <si>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</si>
  <si>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</si>
  <si>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</si>
  <si>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</si>
  <si>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</si>
  <si>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</si>
  <si>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</si>
  <si>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</si>
  <si>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</si>
  <si>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</si>
  <si>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</si>
  <si>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</si>
  <si>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</si>
  <si>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</si>
  <si>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</si>
  <si>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</si>
  <si>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</si>
  <si>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</si>
  <si>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</si>
  <si>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</si>
  <si>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</si>
  <si>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</si>
  <si>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</si>
  <si>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</si>
  <si>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</si>
  <si>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</si>
  <si>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</si>
  <si>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</si>
  <si>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</si>
  <si>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</si>
  <si>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</si>
  <si>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</si>
  <si>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</si>
  <si>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</si>
  <si>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</si>
  <si>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</si>
  <si>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</si>
  <si>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</si>
  <si>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</si>
  <si>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</si>
  <si>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</si>
  <si>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</si>
  <si>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</si>
  <si>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</si>
  <si>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</si>
  <si>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</si>
  <si>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</si>
  <si>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</si>
  <si>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</si>
  <si>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</si>
  <si>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</si>
  <si>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</si>
  <si>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</si>
  <si>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</si>
  <si>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</si>
  <si>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</si>
  <si>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</si>
  <si>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</si>
  <si>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</si>
  <si>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</si>
  <si>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</si>
  <si>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</si>
  <si>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</si>
  <si>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</si>
  <si>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</si>
  <si>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</si>
  <si>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</si>
  <si>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</si>
  <si>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</si>
  <si>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</si>
  <si>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</si>
  <si>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</si>
  <si>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</si>
  <si>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</si>
  <si>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</si>
  <si>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</si>
  <si>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</si>
  <si>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</si>
  <si>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</si>
  <si>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</si>
  <si>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</si>
  <si>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</si>
  <si>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</si>
  <si>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</si>
  <si>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</si>
  <si>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</si>
  <si>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</si>
  <si>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</si>
  <si>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</si>
  <si>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</si>
  <si>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</si>
  <si>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</si>
  <si>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</si>
  <si>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</si>
  <si>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</si>
  <si>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</si>
  <si>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</si>
  <si>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</si>
  <si>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</si>
  <si>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</si>
  <si>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</si>
  <si>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</si>
  <si>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</si>
  <si>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</si>
  <si>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</si>
  <si>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</si>
  <si>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</si>
  <si>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</si>
  <si>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</si>
  <si>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</si>
  <si>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</si>
  <si>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</si>
  <si>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</si>
  <si>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</si>
  <si>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</si>
  <si>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</si>
  <si>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</si>
  <si>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</si>
  <si>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</si>
  <si>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</si>
  <si>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</si>
  <si>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</si>
  <si>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</si>
  <si>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</si>
  <si>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</si>
  <si>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</si>
  <si>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</si>
  <si>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</si>
  <si>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</si>
  <si>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</si>
  <si>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</si>
  <si>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</si>
  <si>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</si>
  <si>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</si>
  <si>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</si>
  <si>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</si>
  <si>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</si>
  <si>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</si>
  <si>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</si>
  <si>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</si>
  <si>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</si>
  <si>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</si>
  <si>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</si>
  <si>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</si>
  <si>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</si>
  <si>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</si>
  <si>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</si>
  <si>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</si>
  <si>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</si>
  <si>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</si>
  <si>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</si>
  <si>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</si>
  <si>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</si>
  <si>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</si>
  <si>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</si>
  <si>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</si>
  <si>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</si>
  <si>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</si>
  <si>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</si>
  <si>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</si>
  <si>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</si>
  <si>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</si>
  <si>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</si>
  <si>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</si>
  <si>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</si>
  <si>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</si>
  <si>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</si>
  <si>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</si>
  <si>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</si>
  <si>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</si>
  <si>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</si>
  <si>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</si>
  <si>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</si>
  <si>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</si>
  <si>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</si>
  <si>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</si>
  <si>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</si>
  <si>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</si>
  <si>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</si>
  <si>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</si>
  <si>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</si>
  <si>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</si>
  <si>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</si>
  <si>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</si>
  <si>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</si>
  <si>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</si>
  <si>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</si>
  <si>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</si>
  <si>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</si>
  <si>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</si>
  <si>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</si>
  <si>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</si>
  <si>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</si>
  <si>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</si>
  <si>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</si>
  <si>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</si>
  <si>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</si>
  <si>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</si>
  <si>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</si>
  <si>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</si>
  <si>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</si>
  <si>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</si>
  <si>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</si>
  <si>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</si>
  <si>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</si>
  <si>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</si>
  <si>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</si>
  <si>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</si>
  <si>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</si>
  <si>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</si>
  <si>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</si>
  <si>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</si>
  <si>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</si>
  <si>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</si>
  <si>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</si>
  <si>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</si>
  <si>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</si>
  <si>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</si>
  <si>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</si>
  <si>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</si>
  <si>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</si>
  <si>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</si>
  <si>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</si>
  <si>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</si>
  <si>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</si>
  <si>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</si>
  <si>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</si>
  <si>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</si>
  <si>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</si>
  <si>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</si>
  <si>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</si>
  <si>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</si>
  <si>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</si>
  <si>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</si>
  <si>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</si>
  <si>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</si>
  <si>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</si>
  <si>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</si>
  <si>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</si>
  <si>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</si>
  <si>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</si>
  <si>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</si>
  <si>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</si>
  <si>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</si>
  <si>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</si>
  <si>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</si>
  <si>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</si>
  <si>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</si>
  <si>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</si>
  <si>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</si>
  <si>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</si>
  <si>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</si>
  <si>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</si>
  <si>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</si>
  <si>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</si>
  <si>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</si>
  <si>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</si>
  <si>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</si>
  <si>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</si>
  <si>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</si>
  <si>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</si>
  <si>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</si>
  <si>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</si>
  <si>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</si>
  <si>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</si>
  <si>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</si>
  <si>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</si>
  <si>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</si>
  <si>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</si>
  <si>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</si>
  <si>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</si>
  <si>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</si>
  <si>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</si>
  <si>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</si>
  <si>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</si>
  <si>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</si>
  <si>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</si>
  <si>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</si>
  <si>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</si>
  <si>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</si>
  <si>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</si>
  <si>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</si>
  <si>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</si>
  <si>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</si>
  <si>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</si>
  <si>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</si>
  <si>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</si>
  <si>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</si>
  <si>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</si>
  <si>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</si>
  <si>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</si>
  <si>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</si>
  <si>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</si>
  <si>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</si>
  <si>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</si>
  <si>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</si>
  <si>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</si>
  <si>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</si>
  <si>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</si>
  <si>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</si>
  <si>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</si>
  <si>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</si>
  <si>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</si>
  <si>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</si>
  <si>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</si>
  <si>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</si>
  <si>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</si>
  <si>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</si>
  <si>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</si>
  <si>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</si>
  <si>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</si>
  <si>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</si>
  <si>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</si>
  <si>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</si>
  <si>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</si>
  <si>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</si>
  <si>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</si>
  <si>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</si>
  <si>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</si>
  <si>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</si>
  <si>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</si>
  <si>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</si>
  <si>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</si>
  <si>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</si>
  <si>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</si>
  <si>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</si>
  <si>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</si>
  <si>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</si>
  <si>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</si>
  <si>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</si>
  <si>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</si>
  <si>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</si>
  <si>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</si>
  <si>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</si>
  <si>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</si>
  <si>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</si>
  <si>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</si>
  <si>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</si>
  <si>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</si>
  <si>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</si>
  <si>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</si>
  <si>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</si>
  <si>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</si>
  <si>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</si>
  <si>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</si>
  <si>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</si>
  <si>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</si>
  <si>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</si>
  <si>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</si>
  <si>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</si>
  <si>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</si>
  <si>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</si>
  <si>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</si>
  <si>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</si>
  <si>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</si>
  <si>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</si>
  <si>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</si>
  <si>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</si>
  <si>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</si>
  <si>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</si>
  <si>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</si>
  <si>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</si>
  <si>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</si>
  <si>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</si>
  <si>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</si>
  <si>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</si>
  <si>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</si>
  <si>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</si>
  <si>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</si>
  <si>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</si>
  <si>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</si>
  <si>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</si>
  <si>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</si>
  <si>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</si>
  <si>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</si>
  <si>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</si>
  <si>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</si>
  <si>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</si>
  <si>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</si>
  <si>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</si>
  <si>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</si>
  <si>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</si>
  <si>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</si>
  <si>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</si>
  <si>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</si>
  <si>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</si>
  <si>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</si>
  <si>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</si>
  <si>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</si>
  <si>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</si>
  <si>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</si>
  <si>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</si>
  <si>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</si>
  <si>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</si>
  <si>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</si>
  <si>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</si>
  <si>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</si>
  <si>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</si>
  <si>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</si>
  <si>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</si>
  <si>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</si>
  <si>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</si>
  <si>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</si>
  <si>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</si>
  <si>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</si>
  <si>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</si>
  <si>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</si>
  <si>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</si>
  <si>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</si>
  <si>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</si>
  <si>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</si>
  <si>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</si>
  <si>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</si>
  <si>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</si>
  <si>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</si>
  <si>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</si>
  <si>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</si>
  <si>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</si>
  <si>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</si>
  <si>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</si>
  <si>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</si>
  <si>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</si>
  <si>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</si>
  <si>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</si>
  <si>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</si>
  <si>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</si>
  <si>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</si>
  <si>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</si>
  <si>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</si>
  <si>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</si>
  <si>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</si>
  <si>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</si>
  <si>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</si>
  <si>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</si>
  <si>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</si>
  <si>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</si>
  <si>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</si>
  <si>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</si>
  <si>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</si>
  <si>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</si>
  <si>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</si>
  <si>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</si>
  <si>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</si>
  <si>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</si>
  <si>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</si>
  <si>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</si>
  <si>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</si>
  <si>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</si>
  <si>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</si>
  <si>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</si>
  <si>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</si>
  <si>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</si>
  <si>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</si>
  <si>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</si>
  <si>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</si>
  <si>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</si>
  <si>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</si>
  <si>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</si>
  <si>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</si>
  <si>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</si>
  <si>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</si>
  <si>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</si>
  <si>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</si>
  <si>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</si>
  <si>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</si>
  <si>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</si>
  <si>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</si>
  <si>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</si>
  <si>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</si>
  <si>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</si>
  <si>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</si>
  <si>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</si>
  <si>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</si>
  <si>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</si>
  <si>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</si>
  <si>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</si>
  <si>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</si>
  <si>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</si>
  <si>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</si>
  <si>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</si>
  <si>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</si>
  <si>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</si>
  <si>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</si>
  <si>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</si>
  <si>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</si>
  <si>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</si>
  <si>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</si>
  <si>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</si>
  <si>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</si>
  <si>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</si>
  <si>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</si>
  <si>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</si>
  <si>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</si>
  <si>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</si>
  <si>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</si>
  <si>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</si>
  <si>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</si>
  <si>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</si>
  <si>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</si>
  <si>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</si>
  <si>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</si>
  <si>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</si>
  <si>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</si>
  <si>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</si>
  <si>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</si>
  <si>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</si>
  <si>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</si>
  <si>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</si>
  <si>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</si>
  <si>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</si>
  <si>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</si>
  <si>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</si>
  <si>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</si>
  <si>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</si>
  <si>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</si>
  <si>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</si>
  <si>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</si>
  <si>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</si>
  <si>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</si>
  <si>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</si>
  <si>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</si>
  <si>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</si>
  <si>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</si>
  <si>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</si>
  <si>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</si>
  <si>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</si>
  <si>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</si>
  <si>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</si>
  <si>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</si>
  <si>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</si>
  <si>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</si>
  <si>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</si>
  <si>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</si>
  <si>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</si>
  <si>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</si>
  <si>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</si>
  <si>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</si>
  <si>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</si>
  <si>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</si>
  <si>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</si>
  <si>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</si>
  <si>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</si>
  <si>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</si>
  <si>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</si>
  <si>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</si>
  <si>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</si>
  <si>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</si>
  <si>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</si>
  <si>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</si>
  <si>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</si>
  <si>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</si>
  <si>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</si>
  <si>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</si>
  <si>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</si>
  <si>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</si>
  <si>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</si>
  <si>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</si>
  <si>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</si>
  <si>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</si>
  <si>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</si>
  <si>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</si>
  <si>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</si>
  <si>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</si>
  <si>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</si>
  <si>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</si>
  <si>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</si>
  <si>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</si>
  <si>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</si>
  <si>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</si>
  <si>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</si>
  <si>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</si>
  <si>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</si>
  <si>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</si>
  <si>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</si>
  <si>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</si>
  <si>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</si>
  <si>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</si>
  <si>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</si>
  <si>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</si>
  <si>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</si>
  <si>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</si>
  <si>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</si>
  <si>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</si>
  <si>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</si>
  <si>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</si>
  <si>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</si>
  <si>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</si>
  <si>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</si>
  <si>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</si>
  <si>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</si>
  <si>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</si>
  <si>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</si>
  <si>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</si>
  <si>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</si>
  <si>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</si>
  <si>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</si>
  <si>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</si>
  <si>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</si>
  <si>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</si>
  <si>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</si>
  <si>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</si>
  <si>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</si>
  <si>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</si>
  <si>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</si>
  <si>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</si>
  <si>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</si>
  <si>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</si>
  <si>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</si>
  <si>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</si>
  <si>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</si>
  <si>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</si>
  <si>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</si>
  <si>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</si>
  <si>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</si>
  <si>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</si>
  <si>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</si>
  <si>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</si>
  <si>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</si>
  <si>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</si>
  <si>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</si>
  <si>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</si>
  <si>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</si>
  <si>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</si>
  <si>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</si>
  <si>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</si>
  <si>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</si>
  <si>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</si>
  <si>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</si>
  <si>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</si>
  <si>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</si>
  <si>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</si>
  <si>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</si>
  <si>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</si>
  <si>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</si>
  <si>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</si>
  <si>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</si>
  <si>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</si>
  <si>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</si>
  <si>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</si>
  <si>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</si>
  <si>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</si>
  <si>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</si>
  <si>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</si>
  <si>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</si>
  <si>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</si>
  <si>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</si>
  <si>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</si>
  <si>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</si>
  <si>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</si>
  <si>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</si>
  <si>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</si>
  <si>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</si>
  <si>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</si>
  <si>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</si>
  <si>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</si>
  <si>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</si>
  <si>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</si>
  <si>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</si>
  <si>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</si>
  <si>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</si>
  <si>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</si>
  <si>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</si>
  <si>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</si>
  <si>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</si>
  <si>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</si>
  <si>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</si>
  <si>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</si>
  <si>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</si>
  <si>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</si>
  <si>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</si>
  <si>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</si>
  <si>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</si>
  <si>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</si>
  <si>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</si>
  <si>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</si>
  <si>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</si>
  <si>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</si>
  <si>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</si>
  <si>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</si>
  <si>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</si>
  <si>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</si>
  <si>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</si>
  <si>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</si>
  <si>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</si>
  <si>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</si>
  <si>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</si>
  <si>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</si>
  <si>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</si>
  <si>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</si>
  <si>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</si>
  <si>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</si>
  <si>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</si>
  <si>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</si>
  <si>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</si>
  <si>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</si>
  <si>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</si>
  <si>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</si>
  <si>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</si>
  <si>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</si>
  <si>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</si>
  <si>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</si>
  <si>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</si>
  <si>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</si>
  <si>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</si>
  <si>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</si>
  <si>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</si>
  <si>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</si>
  <si>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</si>
  <si>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</si>
  <si>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</si>
  <si>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</si>
  <si>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</si>
  <si>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</si>
  <si>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</si>
  <si>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</si>
  <si>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</si>
  <si>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</si>
  <si>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</si>
  <si>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</si>
  <si>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</si>
  <si>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</si>
  <si>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</si>
  <si>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</si>
  <si>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</si>
  <si>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</si>
  <si>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</si>
  <si>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</si>
  <si>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</si>
  <si>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</si>
  <si>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</si>
  <si>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</si>
  <si>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</si>
  <si>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</si>
  <si>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</si>
  <si>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</si>
  <si>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</si>
  <si>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</si>
  <si>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</si>
  <si>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</si>
  <si>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</si>
  <si>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</si>
  <si>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</si>
  <si>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</si>
  <si>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</si>
  <si>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</si>
  <si>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</si>
  <si>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</si>
  <si>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</si>
  <si>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</si>
  <si>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</si>
  <si>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</si>
  <si>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</si>
  <si>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</si>
  <si>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</si>
  <si>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</si>
  <si>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</si>
  <si>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</si>
  <si>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</si>
  <si>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</si>
  <si>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</si>
  <si>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</si>
  <si>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</si>
  <si>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</si>
  <si>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</si>
  <si>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</si>
  <si>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</si>
  <si>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</si>
  <si>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</si>
  <si>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</si>
  <si>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</si>
  <si>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</si>
  <si>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</si>
  <si>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</si>
  <si>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</si>
  <si>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</si>
  <si>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</si>
  <si>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</si>
  <si>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</si>
  <si>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</si>
  <si>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</si>
  <si>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</si>
  <si>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</si>
  <si>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</si>
  <si>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</si>
  <si>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</si>
  <si>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</si>
  <si>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</si>
  <si>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</si>
  <si>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</si>
  <si>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</si>
  <si>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</si>
  <si>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</si>
  <si>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</si>
  <si>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</si>
  <si>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</si>
  <si>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</si>
  <si>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</si>
  <si>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</si>
  <si>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</si>
  <si>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</si>
  <si>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</si>
  <si>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</si>
  <si>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</si>
  <si>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</si>
  <si>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</si>
  <si>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</si>
  <si>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</si>
  <si>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</si>
  <si>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</si>
  <si>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</si>
  <si>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</si>
  <si>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</si>
  <si>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</si>
  <si>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</si>
  <si>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</si>
  <si>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</si>
  <si>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</si>
  <si>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</si>
  <si>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</si>
  <si>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</si>
  <si>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</si>
  <si>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</si>
  <si>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</si>
  <si>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</si>
  <si>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</si>
  <si>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</si>
  <si>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</si>
  <si>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</si>
  <si>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</si>
  <si>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</si>
  <si>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</si>
  <si>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</si>
  <si>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</si>
  <si>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</si>
  <si>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</si>
  <si>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</si>
  <si>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</si>
  <si>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</si>
  <si>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</si>
  <si>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</si>
  <si>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</si>
  <si>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</si>
  <si>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</si>
  <si>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</si>
  <si>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</si>
  <si>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</si>
  <si>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</si>
  <si>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</si>
  <si>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</si>
  <si>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</si>
  <si>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</si>
  <si>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</si>
  <si>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</si>
  <si>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</si>
  <si>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</si>
  <si>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</si>
  <si>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</si>
  <si>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</si>
  <si>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</si>
  <si>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</si>
  <si>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</si>
  <si>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</si>
  <si>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</si>
  <si>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</si>
  <si>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</si>
  <si>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</si>
  <si>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</si>
  <si>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</si>
  <si>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</si>
  <si>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</si>
  <si>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</si>
  <si>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</si>
  <si>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</si>
  <si>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</si>
  <si>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</si>
  <si>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</si>
  <si>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</si>
  <si>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</si>
  <si>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</si>
  <si>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</si>
  <si>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</si>
  <si>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</si>
  <si>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</si>
  <si>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</si>
  <si>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</si>
  <si>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</si>
  <si>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</si>
  <si>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</si>
  <si>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</si>
  <si>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</si>
  <si>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</si>
  <si>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</si>
  <si>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</si>
  <si>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</si>
  <si>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</si>
  <si>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</si>
  <si>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</si>
  <si>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</si>
  <si>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</si>
  <si>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</si>
  <si>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</si>
  <si>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</si>
  <si>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</si>
  <si>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</si>
  <si>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</si>
  <si>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</si>
  <si>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</si>
  <si>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</si>
  <si>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</si>
  <si>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</si>
  <si>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</si>
  <si>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</si>
  <si>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</si>
  <si>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</si>
  <si>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</si>
  <si>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</si>
  <si>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</si>
  <si>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</si>
  <si>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</si>
  <si>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</si>
  <si>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</si>
  <si>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</si>
  <si>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</si>
  <si>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</si>
  <si>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</si>
  <si>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</si>
  <si>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</si>
  <si>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</si>
  <si>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</si>
  <si>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</si>
  <si>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</si>
  <si>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</si>
  <si>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</si>
  <si>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</si>
  <si>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</si>
  <si>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</si>
  <si>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</si>
  <si>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</si>
  <si>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</si>
  <si>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</si>
  <si>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</si>
  <si>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</si>
  <si>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</si>
  <si>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</si>
  <si>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</si>
  <si>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</si>
  <si>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</si>
  <si>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</si>
  <si>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</si>
  <si>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</si>
  <si>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</si>
  <si>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</si>
  <si>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</si>
  <si>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</si>
  <si>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</si>
  <si>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</si>
  <si>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</si>
  <si>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</si>
  <si>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</si>
  <si>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</si>
  <si>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</si>
  <si>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</si>
  <si>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</si>
  <si>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</si>
  <si>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</si>
  <si>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</si>
  <si>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</si>
  <si>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</si>
  <si>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</si>
  <si>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</si>
  <si>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</si>
  <si>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</si>
  <si>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</si>
  <si>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</si>
  <si>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</si>
  <si>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</si>
  <si>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</si>
  <si>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</si>
  <si>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</si>
  <si>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</si>
  <si>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</si>
  <si>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</si>
  <si>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</si>
  <si>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</si>
  <si>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</si>
  <si>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</si>
  <si>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</si>
  <si>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</si>
  <si>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</si>
  <si>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</si>
  <si>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</si>
  <si>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</si>
  <si>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</si>
  <si>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</si>
  <si>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</si>
  <si>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</si>
  <si>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</si>
  <si>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</si>
  <si>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</si>
  <si>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</si>
  <si>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</si>
  <si>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</si>
  <si>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</si>
  <si>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</si>
  <si>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</si>
  <si>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</si>
  <si>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</si>
  <si>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</si>
  <si>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</si>
  <si>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</si>
  <si>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</si>
  <si>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</si>
  <si>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</si>
  <si>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</si>
  <si>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</si>
  <si>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</si>
  <si>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</si>
  <si>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</si>
  <si>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</si>
  <si>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</si>
  <si>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</si>
  <si>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</si>
  <si>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</si>
  <si>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</si>
  <si>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</si>
  <si>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</si>
  <si>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</si>
  <si>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</si>
  <si>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</si>
  <si>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</si>
  <si>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</si>
  <si>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</si>
  <si>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</si>
  <si>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</si>
  <si>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</si>
  <si>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</si>
  <si>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</si>
  <si>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</si>
  <si>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</si>
  <si>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</si>
  <si>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</si>
  <si>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</si>
  <si>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</si>
  <si>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</si>
  <si>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</si>
  <si>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</si>
  <si>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</si>
  <si>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</si>
  <si>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</si>
  <si>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</si>
  <si>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</si>
  <si>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</si>
  <si>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</si>
  <si>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</si>
  <si>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</si>
  <si>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</si>
  <si>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</si>
  <si>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</si>
  <si>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</si>
  <si>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</si>
  <si>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</si>
  <si>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</si>
  <si>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</si>
  <si>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</si>
  <si>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</si>
  <si>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</si>
  <si>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</si>
  <si>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</si>
  <si>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</si>
  <si>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</si>
  <si>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</si>
  <si>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</si>
  <si>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</si>
  <si>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</si>
  <si>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</si>
  <si>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</si>
  <si>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</si>
  <si>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</si>
  <si>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</si>
  <si>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</si>
  <si>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</si>
  <si>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</si>
  <si>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</si>
  <si>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</si>
  <si>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</si>
  <si>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</si>
  <si>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</si>
  <si>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</si>
  <si>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</si>
  <si>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</si>
  <si>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</si>
  <si>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</si>
  <si>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</si>
  <si>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</si>
  <si>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</si>
  <si>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</si>
  <si>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</si>
  <si>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</si>
  <si>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</si>
  <si>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</si>
  <si>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</si>
  <si>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</si>
  <si>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</si>
  <si>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</si>
  <si>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</si>
  <si>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</si>
  <si>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</si>
  <si>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</si>
  <si>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</si>
  <si>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</si>
  <si>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</si>
  <si>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</si>
  <si>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</si>
  <si>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</si>
  <si>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</si>
  <si>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</si>
  <si>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</si>
  <si>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</si>
  <si>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</si>
  <si>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</si>
  <si>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</si>
  <si>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</si>
  <si>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</si>
  <si>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</si>
  <si>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</si>
  <si>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</si>
  <si>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</si>
  <si>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</si>
  <si>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</si>
  <si>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</si>
  <si>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</si>
  <si>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</si>
  <si>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</si>
  <si>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</si>
  <si>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</si>
  <si>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</si>
  <si>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</si>
  <si>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</si>
  <si>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</si>
  <si>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</si>
  <si>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</si>
  <si>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</si>
  <si>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</si>
  <si>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</si>
  <si>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</si>
  <si>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</si>
  <si>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</si>
  <si>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</si>
  <si>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</si>
  <si>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</si>
  <si>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</si>
  <si>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</si>
  <si>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</si>
  <si>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</si>
  <si>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</si>
  <si>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</si>
  <si>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</si>
  <si>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</si>
  <si>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</si>
  <si>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</si>
  <si>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</si>
  <si>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</si>
  <si>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</si>
  <si>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</si>
  <si>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</si>
  <si>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</si>
  <si>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</si>
  <si>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</si>
  <si>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</si>
  <si>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</si>
  <si>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</si>
  <si>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</si>
  <si>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</si>
  <si>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</si>
  <si>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</si>
  <si>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</si>
  <si>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</si>
  <si>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</si>
  <si>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</si>
  <si>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</si>
  <si>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</si>
  <si>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</si>
  <si>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</si>
  <si>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</si>
  <si>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</si>
  <si>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</si>
  <si>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</si>
  <si>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</si>
  <si>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</si>
  <si>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</si>
  <si>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</si>
  <si>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</si>
  <si>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</si>
  <si>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</si>
  <si>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</si>
  <si>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</si>
  <si>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</si>
  <si>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</si>
  <si>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</si>
  <si>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</si>
  <si>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</si>
  <si>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</si>
  <si>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</si>
  <si>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</si>
  <si>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</si>
  <si>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</si>
  <si>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</si>
  <si>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</si>
  <si>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</si>
  <si>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</si>
  <si>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</si>
  <si>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</si>
  <si>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</si>
  <si>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</si>
  <si>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</si>
  <si>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</si>
  <si>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</si>
  <si>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</si>
  <si>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</si>
  <si>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</si>
  <si>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</si>
  <si>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</si>
  <si>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</si>
  <si>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</si>
  <si>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</si>
  <si>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</si>
  <si>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</si>
  <si>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</si>
  <si>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</si>
  <si>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</si>
  <si>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</si>
  <si>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</si>
  <si>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</si>
  <si>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</si>
  <si>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</si>
  <si>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</si>
  <si>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</si>
  <si>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</si>
  <si>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</si>
  <si>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</si>
  <si>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</si>
  <si>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</si>
  <si>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</si>
  <si>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</si>
  <si>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</si>
  <si>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</si>
  <si>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</si>
  <si>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</si>
  <si>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</si>
  <si>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</si>
  <si>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</si>
  <si>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</si>
  <si>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</si>
  <si>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</si>
  <si>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</si>
  <si>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</si>
  <si>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</si>
  <si>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</si>
  <si>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</si>
  <si>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</si>
  <si>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</si>
  <si>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</si>
  <si>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</si>
  <si>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</si>
  <si>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</si>
  <si>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</si>
  <si>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</si>
  <si>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</si>
  <si>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</si>
  <si>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</si>
  <si>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</si>
  <si>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</si>
  <si>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</si>
  <si>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</si>
  <si>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</si>
  <si>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</si>
  <si>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</si>
  <si>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</si>
  <si>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</si>
  <si>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</si>
  <si>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</si>
  <si>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</si>
  <si>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</si>
  <si>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</si>
  <si>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</si>
  <si>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</si>
  <si>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</si>
  <si>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</si>
  <si>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</si>
  <si>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</si>
  <si>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</si>
  <si>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</si>
  <si>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</si>
  <si>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</si>
  <si>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</si>
  <si>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</si>
  <si>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</si>
  <si>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</si>
  <si>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</si>
  <si>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</si>
  <si>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</si>
  <si>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</si>
  <si>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</si>
  <si>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</si>
  <si>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</si>
  <si>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</si>
  <si>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</si>
  <si>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</si>
  <si>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</si>
  <si>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</si>
  <si>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</si>
  <si>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</si>
  <si>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</si>
  <si>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</si>
  <si>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</si>
  <si>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</si>
  <si>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</si>
  <si>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</si>
  <si>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</si>
  <si>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</si>
  <si>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</si>
  <si>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</si>
  <si>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</si>
  <si>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</si>
  <si>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</si>
  <si>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</si>
  <si>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</si>
  <si>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</si>
  <si>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</si>
  <si>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</si>
  <si>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</si>
  <si>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</si>
  <si>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</si>
  <si>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</si>
  <si>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</si>
  <si>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</si>
  <si>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</si>
  <si>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</si>
  <si>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</si>
  <si>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</si>
  <si>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</si>
  <si>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</si>
  <si>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</si>
  <si>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</si>
  <si>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</si>
  <si>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</si>
  <si>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</si>
  <si>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</si>
  <si>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</si>
  <si>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</si>
  <si>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</si>
  <si>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</si>
  <si>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</si>
  <si>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</si>
  <si>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</si>
  <si>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</si>
  <si>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</si>
  <si>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</si>
  <si>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</si>
  <si>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</si>
  <si>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</si>
  <si>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</si>
  <si>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</si>
  <si>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</si>
  <si>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</si>
  <si>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</si>
  <si>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</si>
  <si>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</si>
  <si>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</si>
  <si>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</si>
  <si>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</si>
  <si>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</si>
  <si>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</si>
  <si>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</si>
  <si>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</si>
  <si>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</si>
  <si>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</si>
  <si>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</si>
  <si>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</si>
  <si>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</si>
  <si>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</si>
  <si>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</si>
  <si>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</si>
  <si>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</si>
  <si>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</si>
  <si>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</si>
  <si>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</si>
  <si>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</si>
  <si>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</si>
  <si>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</si>
  <si>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</si>
  <si>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</si>
  <si>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</si>
  <si>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</si>
  <si>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</si>
  <si>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</si>
  <si>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</si>
  <si>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</si>
  <si>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</si>
  <si>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</si>
  <si>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</si>
  <si>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</si>
  <si>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</si>
  <si>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</si>
  <si>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</si>
  <si>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</si>
  <si>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</si>
  <si>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</si>
  <si>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</si>
  <si>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</si>
  <si>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</si>
  <si>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</si>
  <si>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</si>
  <si>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</si>
  <si>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</si>
  <si>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</si>
  <si>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</si>
  <si>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</si>
  <si>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</si>
  <si>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</si>
  <si>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</si>
  <si>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</si>
  <si>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</si>
  <si>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</si>
  <si>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</si>
  <si>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</si>
  <si>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</si>
  <si>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</si>
  <si>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</si>
  <si>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</si>
  <si>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</si>
  <si>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</si>
  <si>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</si>
  <si>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</si>
  <si>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</si>
  <si>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</si>
  <si>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</si>
  <si>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</si>
  <si>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</si>
  <si>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</si>
  <si>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</si>
  <si>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</si>
  <si>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</si>
  <si>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</si>
  <si>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</si>
  <si>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</si>
  <si>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</si>
  <si>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</si>
  <si>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</si>
  <si>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</si>
  <si>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</si>
  <si>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</si>
  <si>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</si>
  <si>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</si>
  <si>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</si>
  <si>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</si>
  <si>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</si>
  <si>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</si>
  <si>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</si>
  <si>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</si>
  <si>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</si>
  <si>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</si>
  <si>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</si>
  <si>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</si>
  <si>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</si>
  <si>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</si>
  <si>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</si>
  <si>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</si>
  <si>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</si>
  <si>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</si>
  <si>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</si>
  <si>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</si>
  <si>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</si>
  <si>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</si>
  <si>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</si>
  <si>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</si>
  <si>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</si>
  <si>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</si>
  <si>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</si>
  <si>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</si>
  <si>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</si>
  <si>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</si>
  <si>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</si>
  <si>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</si>
  <si>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</si>
  <si>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</si>
  <si>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</si>
  <si>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</si>
  <si>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</si>
  <si>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</si>
  <si>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</si>
  <si>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</si>
  <si>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</si>
  <si>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</si>
  <si>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</si>
  <si>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</si>
  <si>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</si>
  <si>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</si>
  <si>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</si>
  <si>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</si>
  <si>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</si>
  <si>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</si>
  <si>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</si>
  <si>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</si>
  <si>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</si>
  <si>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</si>
  <si>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</si>
  <si>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</si>
  <si>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</si>
  <si>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</si>
  <si>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</si>
  <si>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</si>
  <si>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</si>
  <si>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</si>
  <si>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</si>
  <si>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</si>
  <si>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</si>
  <si>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</si>
  <si>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</si>
  <si>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</si>
  <si>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</si>
  <si>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</si>
  <si>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</si>
  <si>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</si>
  <si>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</si>
  <si>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</si>
  <si>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</si>
  <si>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</si>
  <si>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</si>
  <si>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</si>
  <si>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</si>
  <si>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</si>
  <si>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</si>
  <si>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</si>
  <si>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</si>
  <si>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</si>
  <si>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</si>
  <si>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</si>
  <si>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</si>
  <si>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</si>
  <si>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</si>
  <si>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</si>
  <si>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</si>
  <si>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</si>
  <si>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</si>
  <si>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</si>
  <si>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</si>
  <si>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</si>
  <si>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</si>
  <si>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</si>
  <si>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</si>
  <si>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</si>
  <si>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</si>
  <si>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</si>
  <si>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</si>
  <si>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</si>
  <si>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</si>
  <si>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</si>
  <si>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</si>
  <si>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</si>
  <si>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</si>
  <si>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</si>
  <si>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</si>
  <si>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</si>
  <si>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</si>
  <si>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</si>
  <si>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</si>
  <si>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</si>
  <si>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</si>
  <si>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</si>
  <si>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</si>
  <si>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</si>
  <si>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</si>
  <si>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</si>
  <si>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</si>
  <si>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</si>
  <si>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</si>
  <si>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</si>
  <si>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</si>
  <si>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</si>
  <si>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</si>
  <si>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</si>
  <si>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</si>
  <si>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</si>
  <si>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</si>
  <si>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</si>
  <si>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</si>
  <si>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</si>
  <si>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</si>
  <si>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</si>
  <si>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</si>
  <si>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</si>
  <si>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</si>
  <si>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</si>
  <si>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</si>
  <si>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</si>
  <si>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</si>
  <si>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</si>
  <si>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</si>
  <si>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</si>
  <si>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</si>
  <si>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</si>
  <si>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</si>
  <si>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</si>
  <si>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</si>
  <si>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</si>
  <si>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</si>
  <si>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</si>
  <si>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</si>
  <si>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</si>
  <si>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</si>
  <si>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</si>
  <si>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</si>
  <si>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</si>
  <si>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</si>
  <si>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</si>
  <si>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</si>
  <si>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</si>
  <si>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</si>
  <si>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</si>
  <si>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</si>
  <si>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</si>
  <si>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</si>
  <si>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</si>
  <si>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</si>
  <si>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</si>
  <si>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</si>
  <si>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</si>
  <si>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</si>
  <si>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</si>
  <si>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</si>
  <si>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</si>
  <si>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</si>
  <si>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</si>
  <si>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</si>
  <si>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</si>
  <si>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</si>
  <si>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</si>
  <si>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</si>
  <si>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</si>
  <si>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</si>
  <si>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</si>
  <si>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</si>
  <si>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</si>
  <si>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</si>
  <si>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</si>
  <si>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</si>
  <si>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</si>
  <si>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</si>
  <si>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</si>
  <si>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</si>
  <si>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</si>
  <si>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</si>
  <si>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</si>
  <si>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</si>
  <si>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</si>
  <si>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</si>
  <si>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</si>
  <si>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</si>
  <si>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</si>
  <si>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</si>
  <si>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</si>
  <si>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</si>
  <si>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</si>
  <si>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</si>
  <si>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</si>
  <si>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</si>
  <si>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</si>
  <si>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</si>
  <si>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</si>
  <si>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</si>
  <si>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</si>
  <si>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</si>
  <si>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</si>
  <si>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</si>
  <si>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</si>
  <si>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</si>
  <si>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</si>
  <si>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</si>
  <si>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</si>
  <si>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</si>
  <si>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</si>
  <si>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</si>
  <si>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</si>
  <si>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</si>
  <si>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</si>
  <si>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</si>
  <si>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</si>
  <si>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</si>
  <si>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</si>
  <si>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</si>
  <si>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</si>
  <si>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</si>
  <si>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</si>
  <si>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</si>
  <si>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</si>
  <si>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</si>
  <si>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</si>
  <si>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</si>
  <si>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</si>
  <si>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</si>
  <si>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</si>
  <si>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</si>
  <si>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</si>
  <si>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</si>
  <si>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</si>
  <si>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</si>
  <si>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</si>
  <si>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</si>
  <si>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</si>
  <si>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</si>
  <si>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</si>
  <si>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</si>
  <si>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</si>
  <si>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</si>
  <si>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</si>
  <si>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</si>
  <si>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</si>
  <si>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</si>
  <si>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</si>
  <si>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</si>
  <si>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</si>
  <si>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</si>
  <si>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</si>
  <si>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</si>
  <si>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</si>
  <si>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</si>
  <si>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</si>
  <si>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</si>
  <si>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</si>
  <si>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</si>
  <si>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</si>
  <si>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</si>
  <si>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</si>
  <si>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</si>
  <si>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</si>
  <si>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</si>
  <si>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</si>
  <si>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</si>
  <si>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</si>
  <si>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</si>
  <si>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</si>
  <si>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</si>
  <si>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</si>
  <si>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</si>
  <si>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</si>
  <si>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</si>
  <si>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</si>
  <si>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</si>
  <si>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</si>
  <si>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</si>
  <si>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</si>
  <si>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</si>
  <si>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</si>
  <si>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</si>
  <si>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</si>
  <si>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</si>
  <si>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</si>
  <si>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</si>
  <si>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</si>
  <si>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</si>
  <si>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</si>
  <si>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</si>
  <si>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</si>
  <si>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</si>
  <si>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</si>
  <si>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</si>
  <si>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</si>
  <si>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</si>
  <si>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</si>
  <si>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</si>
  <si>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</si>
  <si>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</si>
  <si>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</si>
  <si>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</si>
  <si>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</si>
  <si>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</si>
  <si>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</si>
  <si>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</si>
  <si>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</si>
  <si>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</si>
  <si>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</si>
  <si>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</si>
  <si>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</si>
  <si>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</si>
  <si>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</si>
  <si>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</si>
  <si>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</si>
  <si>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</si>
  <si>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</si>
  <si>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</si>
  <si>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</si>
  <si>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</si>
  <si>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</si>
  <si>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</si>
  <si>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</si>
  <si>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</si>
  <si>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</si>
  <si>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</si>
  <si>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</si>
  <si>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</si>
  <si>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</si>
  <si>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</si>
  <si>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</si>
  <si>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</si>
  <si>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</si>
  <si>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</si>
  <si>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</si>
  <si>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</si>
  <si>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</si>
  <si>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</si>
  <si>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</si>
  <si>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</si>
  <si>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</si>
  <si>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</si>
  <si>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</si>
  <si>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</si>
  <si>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</si>
  <si>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</si>
  <si>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</si>
  <si>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</si>
  <si>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</si>
  <si>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</si>
  <si>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</si>
  <si>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</si>
  <si>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</si>
  <si>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</si>
  <si>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</si>
  <si>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</si>
  <si>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</si>
  <si>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</si>
  <si>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</si>
  <si>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</si>
  <si>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</si>
  <si>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</si>
  <si>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</si>
  <si>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</si>
  <si>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</si>
  <si>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</si>
  <si>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</si>
  <si>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</si>
  <si>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</si>
  <si>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</si>
  <si>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</si>
  <si>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</si>
  <si>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</si>
  <si>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</si>
  <si>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</si>
  <si>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</si>
  <si>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</si>
  <si>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</si>
  <si>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</si>
  <si>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</si>
  <si>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</si>
  <si>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</si>
  <si>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</si>
  <si>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</si>
  <si>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</si>
  <si>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</si>
  <si>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</si>
  <si>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</si>
  <si>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</si>
  <si>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</si>
  <si>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</si>
  <si>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</si>
  <si>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</si>
  <si>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</si>
  <si>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</si>
  <si>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</si>
  <si>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</si>
  <si>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</si>
  <si>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</si>
  <si>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</si>
  <si>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</si>
  <si>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</si>
  <si>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</si>
  <si>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</si>
  <si>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</si>
  <si>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</si>
  <si>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</si>
  <si>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</si>
  <si>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</si>
  <si>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</si>
  <si>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</si>
  <si>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</si>
  <si>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</si>
  <si>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</si>
  <si>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</si>
  <si>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</si>
  <si>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</si>
  <si>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</si>
  <si>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</si>
  <si>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</si>
  <si>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</si>
  <si>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</si>
  <si>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</si>
  <si>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</si>
  <si>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</si>
  <si>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</si>
  <si>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</si>
  <si>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</si>
  <si>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</si>
  <si>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</si>
  <si>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</si>
  <si>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</si>
  <si>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</si>
  <si>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</si>
  <si>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</si>
  <si>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</si>
  <si>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</si>
  <si>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</si>
  <si>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</si>
  <si>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</si>
  <si>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</si>
  <si>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</si>
  <si>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</si>
  <si>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</si>
  <si>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</si>
  <si>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</si>
  <si>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</si>
  <si>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</si>
  <si>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</si>
  <si>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</si>
  <si>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</si>
  <si>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</si>
  <si>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</si>
  <si>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</si>
  <si>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</si>
  <si>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</si>
  <si>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</si>
  <si>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</si>
  <si>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</si>
  <si>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</si>
  <si>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</si>
  <si>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</si>
  <si>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</si>
  <si>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</si>
  <si>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</si>
  <si>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</si>
  <si>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</si>
  <si>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</si>
  <si>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</si>
  <si>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</si>
  <si>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</si>
  <si>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</si>
  <si>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</si>
  <si>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</si>
  <si>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</si>
  <si>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</si>
  <si>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</si>
  <si>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</si>
  <si>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</si>
  <si>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</si>
  <si>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</si>
  <si>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</si>
  <si>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</si>
  <si>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</si>
  <si>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</si>
  <si>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</si>
  <si>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</si>
  <si>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</si>
  <si>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</si>
  <si>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</si>
  <si>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</si>
  <si>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</si>
  <si>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</si>
  <si>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</si>
  <si>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</si>
  <si>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</si>
  <si>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</si>
  <si>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</si>
  <si>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</si>
  <si>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</si>
  <si>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</si>
  <si>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</si>
  <si>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</si>
  <si>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</si>
  <si>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</si>
  <si>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</si>
  <si>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</si>
  <si>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</si>
  <si>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</si>
  <si>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</si>
  <si>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</si>
  <si>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</si>
  <si>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</si>
  <si>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</si>
  <si>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</si>
  <si>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</si>
  <si>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</si>
  <si>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</si>
  <si>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</si>
  <si>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</si>
  <si>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</si>
  <si>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</si>
  <si>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</si>
  <si>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</si>
  <si>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</si>
  <si>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</si>
  <si>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</si>
  <si>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</si>
  <si>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</si>
  <si>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</si>
  <si>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</si>
  <si>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</si>
  <si>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</si>
  <si>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</si>
  <si>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</si>
  <si>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</si>
  <si>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</si>
  <si>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</si>
  <si>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</si>
  <si>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</si>
  <si>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</si>
  <si>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</si>
  <si>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</si>
  <si>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</si>
  <si>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</si>
  <si>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</si>
  <si>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</si>
  <si>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</si>
  <si>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</si>
  <si>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</si>
  <si>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</si>
  <si>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</si>
  <si>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</si>
  <si>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</si>
  <si>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</si>
  <si>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</si>
  <si>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</si>
  <si>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</si>
  <si>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</si>
  <si>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</si>
  <si>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</si>
  <si>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</si>
  <si>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</si>
  <si>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</si>
  <si>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</si>
  <si>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</si>
  <si>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</si>
  <si>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</si>
  <si>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</si>
  <si>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</si>
  <si>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</si>
  <si>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</si>
  <si>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</si>
  <si>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</si>
  <si>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</si>
  <si>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</si>
  <si>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</si>
  <si>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</si>
  <si>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</si>
  <si>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</si>
  <si>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</si>
  <si>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</si>
  <si>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</si>
  <si>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</si>
  <si>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</si>
  <si>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</si>
  <si>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</si>
  <si>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</si>
  <si>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</si>
  <si>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</si>
  <si>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</si>
  <si>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</si>
  <si>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</si>
  <si>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</si>
  <si>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</si>
  <si>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</si>
  <si>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</si>
  <si>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</si>
  <si>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</si>
  <si>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</si>
  <si>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</si>
  <si>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</si>
  <si>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</si>
  <si>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</si>
  <si>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</si>
  <si>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</si>
  <si>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</si>
  <si>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</si>
  <si>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</si>
  <si>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</si>
  <si>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</si>
  <si>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</si>
  <si>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</si>
  <si>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</si>
  <si>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</si>
  <si>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</si>
  <si>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</si>
  <si>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</si>
  <si>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</si>
  <si>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</si>
  <si>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</si>
  <si>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</si>
  <si>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</si>
  <si>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</si>
  <si>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</si>
  <si>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</si>
  <si>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</si>
  <si>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</si>
  <si>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</si>
  <si>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</si>
  <si>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</si>
  <si>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</si>
  <si>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</si>
  <si>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</si>
  <si>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</si>
  <si>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</si>
  <si>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</si>
  <si>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</si>
  <si>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</si>
  <si>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</si>
  <si>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</si>
  <si>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</si>
  <si>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</si>
  <si>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</si>
  <si>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</si>
  <si>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</si>
  <si>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</si>
  <si>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</si>
  <si>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</si>
  <si>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</si>
  <si>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</si>
  <si>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</si>
  <si>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</si>
  <si>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</si>
  <si>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</si>
  <si>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</si>
  <si>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</si>
  <si>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</si>
  <si>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</si>
  <si>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</si>
  <si>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</si>
  <si>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</si>
  <si>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</si>
  <si>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</si>
  <si>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</si>
  <si>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</si>
  <si>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</si>
  <si>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</si>
  <si>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</si>
  <si>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</si>
  <si>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</si>
  <si>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</si>
  <si>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</si>
  <si>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</si>
  <si>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</si>
  <si>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</si>
  <si>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</si>
  <si>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</si>
  <si>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</si>
  <si>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</si>
  <si>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</si>
  <si>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</si>
  <si>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</si>
  <si>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</si>
  <si>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</si>
  <si>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</si>
  <si>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</si>
  <si>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</si>
  <si>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</si>
  <si>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</si>
  <si>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</si>
  <si>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</si>
  <si>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</si>
  <si>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</si>
  <si>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</si>
  <si>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</si>
  <si>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</si>
  <si>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</si>
  <si>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</si>
  <si>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</si>
  <si>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</si>
  <si>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</si>
  <si>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</si>
  <si>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</si>
  <si>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</si>
  <si>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</si>
  <si>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</si>
  <si>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</si>
  <si>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</si>
  <si>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</si>
  <si>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</si>
  <si>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</si>
  <si>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</si>
  <si>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</si>
  <si>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</si>
  <si>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</si>
  <si>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</si>
  <si>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</si>
  <si>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</si>
  <si>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</si>
  <si>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</si>
  <si>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</si>
  <si>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</si>
  <si>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</si>
  <si>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</si>
  <si>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</si>
  <si>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</si>
  <si>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</si>
  <si>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</si>
  <si>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</si>
  <si>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</si>
  <si>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</si>
  <si>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</si>
  <si>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</si>
  <si>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</si>
  <si>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</si>
  <si>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</si>
  <si>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</si>
  <si>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</si>
  <si>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</si>
  <si>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</si>
  <si>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</si>
  <si>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</si>
  <si>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</si>
  <si>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</si>
  <si>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</si>
  <si>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</si>
  <si>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</si>
  <si>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</si>
  <si>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</si>
  <si>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</si>
  <si>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</si>
  <si>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</si>
  <si>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</si>
  <si>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</si>
  <si>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</si>
  <si>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</si>
  <si>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</si>
  <si>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</si>
  <si>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</si>
  <si>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</si>
  <si>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</si>
  <si>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</si>
  <si>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</si>
  <si>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</si>
  <si>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</si>
  <si>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</si>
  <si>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</si>
  <si>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</si>
  <si>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</si>
  <si>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</si>
  <si>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</si>
  <si>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</si>
  <si>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</si>
  <si>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</si>
  <si>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</si>
  <si>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</si>
  <si>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</si>
  <si>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</si>
  <si>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</si>
  <si>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</si>
  <si>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</si>
  <si>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</si>
  <si>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</si>
  <si>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</si>
  <si>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</si>
  <si>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</si>
  <si>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</si>
  <si>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</si>
  <si>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</si>
  <si>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</si>
  <si>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</si>
  <si>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</si>
  <si>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</si>
  <si>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</si>
  <si>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</si>
  <si>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</si>
  <si>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</si>
  <si>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</si>
  <si>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</si>
  <si>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</si>
  <si>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</si>
  <si>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</si>
  <si>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</si>
  <si>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</si>
  <si>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</si>
  <si>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</si>
  <si>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</si>
  <si>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</si>
  <si>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</si>
  <si>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</si>
  <si>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</si>
  <si>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</si>
  <si>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</si>
  <si>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</si>
  <si>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</si>
  <si>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</si>
  <si>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</si>
  <si>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</si>
  <si>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</si>
  <si>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</si>
  <si>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</si>
  <si>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</si>
  <si>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</si>
  <si>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</si>
  <si>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</si>
  <si>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</si>
  <si>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</si>
  <si>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</si>
  <si>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</si>
  <si>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</si>
  <si>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</si>
  <si>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</si>
  <si>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</si>
  <si>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</si>
  <si>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</si>
  <si>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</si>
  <si>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</si>
  <si>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</si>
  <si>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</si>
  <si>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</si>
  <si>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</si>
  <si>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</si>
  <si>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</si>
  <si>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</si>
  <si>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</si>
  <si>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</si>
  <si>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</si>
  <si>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</si>
  <si>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</si>
  <si>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</si>
  <si>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</si>
  <si>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</si>
  <si>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</si>
  <si>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</si>
  <si>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</si>
  <si>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</si>
  <si>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</si>
  <si>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</si>
  <si>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</si>
  <si>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</si>
  <si>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</si>
  <si>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</si>
  <si>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</si>
  <si>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</si>
  <si>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</si>
  <si>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</si>
  <si>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</si>
  <si>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</si>
  <si>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</si>
  <si>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</si>
  <si>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</si>
  <si>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</si>
  <si>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</si>
  <si>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</si>
  <si>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</si>
  <si>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</si>
  <si>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</si>
  <si>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</si>
  <si>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</si>
  <si>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</si>
  <si>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</si>
  <si>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</si>
  <si>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</si>
  <si>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</si>
  <si>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</si>
  <si>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</si>
  <si>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</si>
  <si>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</si>
  <si>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</si>
  <si>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</si>
  <si>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</si>
  <si>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</si>
  <si>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</si>
  <si>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</si>
  <si>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</si>
  <si>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</si>
  <si>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</si>
  <si>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</si>
  <si>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</si>
  <si>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</si>
  <si>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</si>
  <si>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</si>
  <si>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</si>
  <si>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</si>
  <si>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</si>
  <si>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</si>
  <si>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</si>
  <si>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</si>
  <si>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</si>
  <si>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</si>
  <si>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</si>
  <si>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</si>
  <si>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</si>
  <si>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</si>
  <si>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</si>
  <si>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</si>
  <si>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</si>
  <si>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</si>
  <si>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</si>
  <si>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</si>
  <si>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</si>
  <si>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</si>
  <si>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</si>
  <si>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</si>
  <si>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</si>
  <si>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</si>
  <si>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</si>
  <si>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</si>
  <si>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</si>
  <si>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</si>
  <si>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</si>
  <si>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</si>
  <si>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</si>
  <si>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</si>
  <si>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</si>
  <si>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</si>
  <si>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</si>
  <si>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</si>
  <si>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</si>
  <si>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</si>
  <si>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</si>
  <si>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</si>
  <si>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</si>
  <si>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</si>
  <si>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</si>
  <si>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</si>
  <si>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</si>
  <si>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</si>
  <si>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</si>
  <si>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</si>
  <si>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</si>
  <si>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</si>
  <si>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</si>
  <si>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</si>
  <si>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</si>
  <si>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</si>
  <si>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</si>
  <si>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</si>
  <si>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</si>
  <si>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</si>
  <si>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</si>
  <si>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</si>
  <si>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</si>
  <si>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</si>
  <si>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</si>
  <si>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</si>
  <si>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</si>
  <si>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</si>
  <si>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</si>
  <si>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</si>
  <si>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</si>
  <si>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</si>
  <si>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</si>
  <si>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</si>
  <si>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</si>
  <si>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</si>
  <si>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</si>
  <si>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</si>
  <si>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</si>
  <si>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</si>
  <si>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</si>
  <si>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</si>
  <si>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</si>
  <si>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</si>
  <si>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</si>
  <si>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</si>
  <si>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</si>
  <si>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</si>
  <si>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</si>
  <si>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</si>
  <si>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</si>
  <si>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</si>
  <si>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</si>
  <si>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</si>
  <si>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</si>
  <si>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</si>
  <si>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</si>
  <si>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</si>
  <si>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</si>
  <si>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</si>
  <si>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</si>
  <si>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</si>
  <si>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</si>
  <si>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</si>
  <si>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</si>
  <si>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</si>
  <si>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</si>
  <si>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</si>
  <si>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</si>
  <si>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</si>
  <si>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</si>
  <si>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</si>
  <si>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</si>
  <si>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</si>
  <si>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</si>
  <si>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</si>
  <si>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</si>
  <si>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</si>
  <si>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</si>
  <si>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</si>
  <si>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</si>
  <si>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</si>
  <si>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</si>
  <si>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</si>
  <si>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</si>
  <si>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</si>
  <si>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</si>
  <si>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</si>
  <si>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</si>
  <si>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</si>
  <si>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</si>
  <si>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</si>
  <si>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</si>
  <si>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</si>
  <si>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</si>
  <si>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</si>
  <si>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</si>
  <si>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</si>
  <si>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</si>
  <si>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</si>
  <si>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</si>
  <si>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</si>
  <si>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</si>
  <si>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</si>
  <si>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</si>
  <si>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</si>
  <si>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</si>
  <si>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</si>
  <si>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</si>
  <si>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</si>
  <si>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</si>
  <si>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</si>
  <si>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</si>
  <si>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</si>
  <si>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</si>
  <si>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</si>
  <si>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</si>
  <si>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</si>
  <si>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</si>
  <si>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</si>
  <si>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</si>
  <si>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</si>
  <si>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</si>
  <si>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</si>
  <si>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</si>
  <si>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</si>
  <si>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</si>
  <si>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</si>
  <si>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</si>
  <si>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</si>
  <si>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</si>
  <si>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</si>
  <si>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</si>
  <si>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</si>
  <si>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</si>
  <si>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</si>
  <si>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</si>
  <si>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</si>
  <si>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</si>
  <si>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</si>
  <si>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</si>
  <si>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</si>
  <si>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</si>
  <si>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</si>
  <si>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</si>
  <si>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</si>
  <si>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</si>
  <si>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</si>
  <si>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</si>
  <si>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</si>
  <si>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</si>
  <si>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</si>
  <si>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</si>
  <si>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</si>
  <si>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</si>
  <si>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</si>
  <si>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</si>
  <si>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</si>
  <si>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</si>
  <si>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</si>
  <si>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</si>
  <si>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</si>
  <si>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</si>
  <si>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</si>
  <si>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</si>
  <si>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</si>
  <si>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</si>
  <si>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</si>
  <si>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</si>
  <si>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</si>
  <si>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</si>
  <si>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</si>
  <si>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</si>
  <si>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</si>
  <si>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</si>
  <si>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</si>
  <si>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</si>
  <si>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</si>
  <si>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</si>
  <si>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</si>
  <si>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</si>
  <si>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</si>
  <si>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</si>
  <si>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</si>
  <si>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</si>
  <si>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</si>
  <si>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</si>
  <si>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</si>
  <si>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</si>
  <si>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</si>
  <si>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</si>
  <si>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</si>
  <si>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</si>
  <si>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</si>
  <si>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</si>
  <si>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</si>
  <si>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</si>
  <si>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</si>
  <si>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</si>
  <si>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</si>
  <si>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</si>
  <si>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</si>
  <si>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</si>
  <si>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</si>
  <si>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</si>
  <si>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</si>
  <si>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</si>
  <si>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</si>
  <si>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</si>
  <si>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</si>
  <si>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</si>
  <si>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</si>
  <si>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</si>
  <si>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</si>
  <si>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</si>
  <si>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</si>
  <si>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</si>
  <si>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</si>
  <si>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</si>
  <si>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</si>
  <si>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</si>
  <si>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</si>
  <si>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</si>
  <si>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</si>
  <si>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</si>
  <si>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</si>
  <si>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</si>
  <si>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</si>
  <si>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</si>
  <si>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</si>
  <si>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</si>
  <si>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</si>
  <si>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</si>
  <si>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</si>
  <si>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</si>
  <si>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</si>
  <si>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</si>
  <si>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</si>
  <si>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</si>
  <si>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</si>
  <si>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</si>
  <si>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</si>
  <si>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</si>
  <si>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</si>
  <si>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</si>
  <si>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</si>
  <si>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</si>
  <si>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</si>
  <si>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</si>
  <si>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</si>
  <si>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</si>
  <si>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</si>
  <si>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</si>
  <si>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</si>
  <si>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</si>
  <si>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</si>
  <si>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</si>
  <si>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</si>
  <si>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</si>
  <si>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</si>
  <si>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</si>
  <si>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</si>
  <si>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</si>
  <si>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</si>
  <si>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</si>
  <si>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</si>
  <si>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</si>
  <si>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</si>
  <si>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</si>
  <si>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</si>
  <si>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</si>
  <si>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</si>
  <si>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</si>
  <si>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</si>
  <si>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</si>
  <si>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</si>
  <si>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</si>
  <si>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</si>
  <si>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</si>
  <si>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</si>
  <si>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</si>
  <si>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</si>
  <si>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</si>
  <si>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</si>
  <si>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</si>
  <si>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</si>
  <si>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</si>
  <si>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</si>
  <si>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</si>
  <si>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</si>
  <si>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</si>
  <si>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</si>
  <si>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</si>
  <si>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</si>
  <si>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</si>
  <si>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</si>
  <si>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</si>
  <si>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</si>
  <si>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</si>
  <si>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</si>
  <si>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</si>
  <si>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</si>
  <si>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</si>
  <si>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</si>
  <si>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</si>
  <si>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</si>
  <si>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</si>
  <si>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</si>
  <si>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</si>
  <si>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</si>
  <si>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</si>
  <si>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</si>
  <si>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</si>
  <si>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</si>
  <si>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</si>
  <si>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</si>
  <si>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</si>
  <si>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</si>
  <si>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</si>
  <si>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</si>
  <si>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</si>
  <si>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</si>
  <si>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</si>
  <si>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</si>
  <si>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</si>
  <si>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</si>
  <si>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</si>
  <si>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</si>
  <si>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</si>
  <si>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</si>
  <si>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</si>
  <si>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</si>
  <si>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</si>
  <si>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</si>
  <si>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</si>
  <si>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</si>
  <si>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</si>
  <si>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</si>
  <si>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</si>
  <si>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</si>
  <si>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</si>
  <si>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</si>
  <si>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</si>
  <si>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</si>
  <si>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</si>
  <si>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</si>
  <si>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</si>
  <si>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</si>
  <si>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</si>
  <si>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</si>
  <si>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</si>
  <si>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</si>
  <si>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</si>
  <si>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</si>
  <si>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</si>
  <si>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</si>
  <si>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</si>
  <si>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</si>
  <si>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</si>
  <si>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</si>
  <si>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</si>
  <si>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</si>
  <si>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</si>
  <si>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</si>
  <si>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</si>
  <si>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</si>
  <si>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</si>
  <si>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</si>
  <si>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</si>
  <si>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</si>
  <si>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</si>
  <si>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</si>
  <si>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</si>
  <si>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</si>
  <si>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</si>
  <si>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</si>
  <si>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</si>
  <si>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</si>
  <si>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</si>
  <si>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</si>
  <si>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</si>
  <si>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</si>
  <si>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</si>
  <si>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</si>
  <si>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</si>
  <si>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</si>
  <si>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</si>
  <si>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</si>
  <si>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</si>
  <si>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</si>
  <si>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</si>
  <si>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</si>
  <si>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</si>
  <si>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</si>
  <si>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</si>
  <si>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</si>
  <si>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</si>
  <si>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</si>
  <si>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</si>
  <si>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</si>
  <si>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</si>
  <si>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</si>
  <si>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</si>
  <si>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</si>
  <si>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</si>
  <si>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</si>
  <si>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</si>
  <si>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</si>
  <si>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</si>
  <si>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</si>
  <si>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</si>
  <si>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</si>
  <si>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</si>
  <si>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</si>
  <si>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</si>
  <si>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</si>
  <si>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</si>
  <si>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</si>
  <si>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</si>
  <si>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</si>
  <si>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</si>
  <si>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</si>
  <si>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</si>
  <si>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</si>
  <si>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</si>
  <si>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</si>
  <si>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</si>
  <si>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</si>
  <si>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</si>
  <si>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</si>
  <si>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</si>
  <si>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</si>
  <si>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</si>
  <si>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</si>
  <si>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</si>
  <si>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</si>
  <si>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</si>
  <si>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</si>
  <si>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</si>
  <si>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</si>
  <si>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</si>
  <si>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</si>
  <si>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</si>
  <si>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</si>
  <si>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</si>
  <si>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</si>
  <si>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</si>
  <si>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</si>
  <si>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</si>
  <si>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</si>
  <si>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</si>
  <si>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</si>
  <si>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</si>
  <si>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</si>
  <si>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</si>
  <si>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</si>
  <si>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</si>
  <si>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</si>
  <si>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</si>
  <si>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</si>
  <si>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</si>
  <si>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</si>
  <si>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</si>
  <si>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</si>
  <si>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</si>
  <si>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</si>
  <si>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</si>
  <si>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</si>
  <si>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</si>
  <si>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</si>
  <si>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</si>
  <si>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</si>
  <si>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</si>
  <si>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</si>
  <si>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</si>
  <si>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</si>
  <si>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</si>
  <si>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</si>
  <si>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</si>
  <si>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</si>
  <si>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</si>
  <si>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</si>
  <si>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</si>
  <si>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</si>
  <si>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</si>
  <si>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</si>
  <si>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</si>
  <si>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</si>
  <si>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</si>
  <si>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</si>
  <si>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</si>
  <si>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</si>
  <si>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</si>
  <si>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</si>
  <si>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</si>
  <si>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</si>
  <si>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</si>
  <si>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</si>
  <si>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</si>
  <si>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</si>
  <si>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</si>
  <si>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</si>
  <si>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</si>
  <si>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</si>
  <si>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</si>
  <si>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</si>
  <si>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</si>
  <si>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</si>
  <si>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</si>
  <si>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</si>
  <si>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</si>
  <si>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</si>
  <si>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</si>
  <si>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</si>
  <si>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</si>
  <si>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</si>
  <si>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</si>
  <si>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</si>
  <si>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</si>
  <si>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</si>
  <si>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</si>
  <si>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</si>
  <si>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</si>
  <si>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</si>
  <si>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</si>
  <si>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</si>
  <si>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</si>
  <si>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</si>
  <si>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</si>
  <si>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</si>
  <si>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</si>
  <si>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</si>
  <si>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</si>
  <si>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</si>
  <si>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</si>
  <si>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</si>
  <si>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</si>
  <si>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</si>
  <si>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</si>
  <si>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</si>
  <si>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</si>
  <si>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</si>
  <si>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</si>
  <si>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</si>
  <si>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</si>
  <si>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</si>
  <si>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</si>
  <si>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</si>
  <si>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</si>
  <si>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</si>
  <si>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</si>
  <si>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</si>
  <si>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</si>
  <si>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</si>
  <si>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</si>
  <si>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</si>
  <si>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</si>
  <si>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</si>
  <si>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</si>
  <si>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</si>
  <si>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</si>
  <si>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</si>
  <si>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</si>
  <si>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</si>
  <si>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</si>
  <si>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</si>
  <si>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</si>
  <si>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</si>
  <si>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</si>
  <si>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</si>
  <si>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</si>
  <si>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</si>
  <si>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</si>
  <si>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</si>
  <si>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</si>
  <si>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</si>
  <si>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</si>
  <si>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</si>
  <si>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</si>
  <si>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</si>
  <si>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</si>
  <si>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</si>
  <si>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</si>
  <si>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</si>
  <si>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</si>
  <si>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</si>
  <si>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</si>
  <si>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</si>
  <si>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</si>
  <si>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</si>
  <si>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</si>
  <si>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</si>
  <si>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</si>
  <si>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</si>
  <si>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</si>
  <si>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</si>
  <si>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</si>
  <si>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</si>
  <si>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</si>
  <si>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</si>
  <si>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</si>
  <si>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</si>
  <si>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</si>
  <si>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</si>
  <si>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</si>
  <si>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</si>
  <si>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</si>
  <si>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</si>
  <si>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</si>
  <si>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</si>
  <si>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</si>
  <si>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</si>
  <si>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</si>
  <si>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</si>
  <si>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</si>
  <si>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</si>
  <si>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</si>
  <si>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</si>
  <si>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</si>
  <si>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</si>
  <si>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</si>
  <si>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</si>
  <si>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</si>
  <si>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</si>
  <si>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</si>
  <si>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</si>
  <si>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</si>
  <si>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</si>
  <si>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</si>
  <si>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</si>
  <si>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</si>
  <si>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</si>
  <si>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</si>
  <si>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</si>
  <si>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</si>
  <si>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</si>
  <si>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</si>
  <si>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</si>
  <si>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</si>
  <si>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</si>
  <si>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</si>
  <si>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</si>
  <si>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</si>
  <si>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</si>
  <si>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</si>
  <si>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</si>
  <si>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</si>
  <si>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</si>
  <si>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</si>
  <si>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</si>
  <si>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</si>
  <si>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</si>
  <si>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</si>
  <si>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</si>
  <si>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</si>
  <si>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</si>
  <si>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</si>
  <si>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</si>
  <si>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</si>
  <si>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</si>
  <si>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</si>
  <si>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</si>
  <si>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</si>
  <si>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</si>
  <si>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</si>
  <si>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</si>
  <si>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</si>
  <si>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</si>
  <si>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</si>
  <si>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</si>
  <si>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</si>
  <si>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</si>
  <si>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</si>
  <si>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</si>
  <si>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</si>
  <si>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</si>
  <si>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</si>
  <si>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</si>
  <si>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</si>
  <si>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</si>
  <si>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</si>
  <si>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</si>
  <si>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</si>
  <si>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</si>
  <si>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</si>
  <si>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</si>
  <si>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</si>
  <si>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</si>
  <si>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</si>
  <si>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</si>
  <si>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</si>
  <si>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</si>
  <si>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</si>
  <si>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</si>
  <si>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</si>
  <si>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</si>
  <si>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</si>
  <si>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</si>
  <si>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</si>
  <si>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</si>
  <si>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</si>
  <si>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</si>
  <si>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</si>
  <si>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</si>
  <si>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</si>
  <si>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</si>
  <si>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</si>
  <si>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</si>
  <si>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</si>
  <si>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</si>
  <si>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</si>
  <si>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</si>
  <si>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</si>
  <si>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</si>
  <si>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</si>
  <si>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</si>
  <si>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</si>
  <si>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</si>
  <si>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</si>
  <si>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</si>
  <si>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</si>
  <si>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</si>
  <si>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</si>
  <si>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</si>
  <si>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</si>
  <si>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</si>
  <si>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</si>
  <si>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</si>
  <si>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</si>
  <si>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</si>
  <si>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</si>
  <si>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</si>
  <si>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</si>
  <si>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</si>
  <si>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</si>
  <si>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</si>
  <si>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</si>
  <si>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</si>
  <si>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</si>
  <si>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</si>
  <si>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</si>
  <si>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</si>
  <si>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</si>
  <si>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</si>
  <si>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</si>
  <si>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</si>
  <si>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</si>
  <si>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</si>
  <si>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</si>
  <si>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</si>
  <si>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</si>
  <si>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</si>
  <si>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</si>
  <si>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</si>
  <si>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</si>
  <si>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</si>
  <si>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</si>
  <si>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</si>
  <si>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</si>
  <si>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</si>
  <si>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</si>
  <si>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</si>
  <si>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</si>
  <si>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</si>
  <si>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</si>
  <si>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</si>
  <si>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</si>
  <si>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</si>
  <si>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</si>
  <si>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</si>
  <si>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</si>
  <si>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</si>
  <si>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</si>
  <si>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</si>
  <si>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</si>
  <si>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</si>
  <si>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</si>
  <si>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</si>
  <si>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</si>
  <si>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</si>
  <si>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</si>
  <si>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</si>
  <si>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</si>
  <si>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</si>
  <si>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</si>
  <si>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</si>
  <si>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</si>
  <si>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</si>
  <si>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</si>
  <si>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</si>
  <si>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</si>
  <si>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</si>
  <si>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</si>
  <si>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</si>
  <si>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</si>
  <si>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</si>
  <si>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</si>
  <si>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</si>
  <si>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</si>
  <si>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</si>
  <si>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</si>
  <si>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</si>
  <si>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</si>
  <si>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</si>
  <si>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</si>
  <si>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</si>
  <si>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</si>
  <si>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</si>
  <si>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</si>
  <si>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</si>
  <si>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</si>
  <si>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</si>
  <si>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</si>
  <si>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</si>
  <si>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</si>
  <si>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</si>
  <si>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</si>
  <si>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</si>
  <si>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</si>
  <si>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</si>
  <si>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</si>
  <si>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</si>
  <si>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</si>
  <si>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</si>
  <si>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</si>
  <si>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</si>
  <si>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</si>
  <si>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</si>
  <si>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</si>
  <si>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</si>
  <si>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</si>
  <si>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</si>
  <si>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</si>
  <si>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</si>
  <si>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</si>
  <si>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</si>
  <si>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</si>
  <si>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</si>
  <si>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</si>
  <si>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</si>
  <si>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</si>
  <si>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</si>
  <si>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</si>
  <si>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</si>
  <si>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</si>
  <si>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</si>
  <si>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</si>
  <si>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</si>
  <si>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</si>
  <si>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</si>
  <si>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</si>
  <si>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</si>
  <si>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</si>
  <si>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</si>
  <si>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</si>
  <si>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</si>
  <si>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</si>
  <si>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</si>
  <si>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</si>
  <si>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</si>
  <si>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</si>
  <si>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</si>
  <si>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</si>
  <si>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</si>
  <si>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</si>
  <si>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</si>
  <si>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</si>
  <si>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</si>
  <si>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</si>
  <si>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</si>
  <si>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</si>
  <si>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</si>
  <si>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</si>
  <si>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</si>
  <si>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</si>
  <si>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</si>
  <si>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</si>
  <si>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</si>
  <si>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</si>
  <si>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</si>
  <si>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</si>
  <si>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</si>
  <si>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</si>
  <si>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</si>
  <si>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</si>
  <si>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</si>
  <si>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</si>
  <si>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</si>
  <si>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</si>
  <si>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</si>
  <si>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</si>
  <si>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</si>
  <si>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</si>
  <si>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</si>
  <si>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</si>
  <si>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</si>
  <si>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</si>
  <si>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</si>
  <si>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</si>
  <si>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</si>
  <si>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</si>
  <si>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</si>
  <si>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</si>
  <si>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</si>
  <si>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</si>
  <si>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</si>
  <si>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</si>
  <si>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</si>
  <si>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</si>
  <si>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</si>
  <si>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</si>
  <si>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</si>
  <si>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</si>
  <si>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</si>
  <si>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</si>
  <si>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</si>
  <si>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</si>
  <si>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</si>
  <si>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</si>
  <si>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</si>
  <si>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</si>
  <si>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</si>
  <si>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</si>
  <si>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</si>
  <si>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</si>
  <si>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</si>
  <si>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</si>
  <si>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</si>
  <si>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</si>
  <si>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</si>
  <si>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</si>
  <si>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</si>
  <si>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</si>
  <si>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</si>
  <si>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</si>
  <si>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</si>
  <si>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</si>
  <si>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</si>
  <si>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</si>
  <si>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</si>
  <si>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</si>
  <si>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</si>
  <si>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</si>
  <si>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</si>
  <si>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</si>
  <si>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</si>
  <si>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</si>
  <si>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</si>
  <si>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</si>
  <si>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</si>
  <si>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</si>
  <si>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</si>
  <si>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</si>
  <si>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</si>
  <si>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</si>
  <si>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</si>
  <si>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</si>
  <si>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</si>
  <si>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</si>
  <si>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</si>
  <si>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</si>
  <si>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</si>
  <si>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</si>
  <si>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</si>
  <si>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</si>
  <si>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</si>
  <si>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</si>
  <si>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</si>
  <si>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</si>
  <si>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</si>
  <si>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</si>
  <si>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</si>
  <si>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</si>
  <si>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</si>
  <si>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</si>
  <si>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</si>
  <si>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</si>
  <si>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</si>
  <si>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</si>
  <si>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</si>
  <si>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</si>
  <si>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</si>
  <si>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</si>
  <si>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</si>
  <si>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</si>
  <si>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</si>
  <si>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</si>
  <si>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</si>
  <si>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</si>
  <si>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</si>
  <si>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</si>
  <si>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</si>
  <si>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</si>
  <si>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</si>
  <si>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</si>
  <si>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</si>
  <si>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</si>
  <si>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</si>
  <si>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</si>
  <si>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</si>
  <si>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</si>
  <si>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</si>
  <si>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</si>
  <si>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</si>
  <si>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</si>
  <si>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</si>
  <si>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</si>
  <si>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</si>
  <si>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</si>
  <si>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</si>
  <si>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</si>
  <si>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</si>
  <si>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</si>
  <si>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</si>
  <si>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</si>
  <si>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</si>
  <si>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</si>
  <si>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</si>
  <si>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</si>
  <si>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</si>
  <si>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</si>
  <si>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</si>
  <si>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</si>
  <si>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</si>
  <si>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</si>
  <si>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</si>
  <si>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</si>
  <si>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</si>
  <si>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</si>
  <si>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</si>
  <si>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</si>
  <si>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</si>
  <si>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</si>
  <si>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</si>
  <si>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</si>
  <si>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</si>
  <si>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</si>
  <si>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</si>
  <si>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</si>
  <si>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</si>
  <si>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</si>
  <si>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</si>
  <si>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</si>
  <si>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</si>
  <si>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</si>
  <si>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</si>
  <si>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</si>
  <si>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</si>
  <si>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</si>
  <si>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</si>
  <si>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</si>
  <si>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</si>
  <si>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</si>
  <si>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</si>
  <si>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</si>
  <si>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</si>
  <si>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</si>
  <si>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</si>
  <si>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</si>
  <si>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</si>
  <si>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</si>
  <si>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</si>
  <si>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</si>
  <si>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</si>
  <si>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</si>
  <si>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</si>
  <si>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</si>
  <si>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</si>
  <si>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</si>
  <si>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</si>
  <si>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</si>
  <si>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</si>
  <si>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</si>
  <si>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</si>
  <si>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</si>
  <si>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</si>
  <si>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</si>
  <si>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</si>
  <si>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</si>
  <si>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</si>
  <si>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</si>
  <si>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</si>
  <si>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</si>
  <si>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</si>
  <si>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</si>
  <si>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</si>
  <si>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</si>
  <si>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</si>
  <si>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</si>
  <si>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</si>
  <si>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</si>
  <si>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</si>
  <si>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</si>
  <si>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</si>
  <si>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</si>
  <si>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</si>
  <si>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</si>
  <si>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</si>
  <si>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</si>
  <si>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</si>
  <si>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</si>
  <si>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</si>
  <si>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</si>
  <si>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</si>
  <si>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</si>
  <si>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</si>
  <si>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</si>
  <si>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</si>
  <si>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</si>
  <si>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</si>
  <si>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</si>
  <si>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</si>
  <si>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</si>
  <si>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</si>
  <si>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</si>
  <si>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</si>
  <si>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</si>
  <si>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</si>
  <si>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</si>
  <si>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</si>
  <si>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</si>
  <si>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</si>
  <si>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</si>
  <si>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</si>
  <si>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</si>
  <si>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</si>
  <si>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</si>
  <si>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</si>
  <si>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</si>
  <si>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</si>
  <si>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</si>
  <si>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</si>
  <si>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</si>
  <si>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</si>
  <si>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</si>
  <si>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</si>
  <si>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</si>
  <si>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</si>
  <si>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</si>
  <si>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</si>
  <si>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</si>
  <si>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</si>
  <si>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</si>
  <si>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</si>
  <si>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</si>
  <si>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</si>
  <si>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</si>
  <si>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</si>
  <si>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</si>
  <si>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</si>
  <si>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</si>
  <si>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</si>
  <si>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</si>
  <si>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</si>
  <si>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</si>
  <si>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</si>
  <si>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</si>
  <si>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</si>
  <si>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</si>
  <si>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</si>
  <si>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</si>
  <si>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</si>
  <si>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</si>
  <si>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</si>
  <si>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</si>
  <si>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</si>
  <si>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</si>
  <si>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</si>
  <si>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</si>
  <si>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</si>
  <si>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</si>
  <si>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</si>
  <si>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</si>
  <si>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</si>
  <si>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</si>
  <si>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</si>
  <si>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</si>
  <si>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</si>
  <si>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</si>
  <si>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</si>
  <si>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</si>
  <si>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</si>
  <si>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</si>
  <si>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</si>
  <si>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</si>
  <si>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</si>
  <si>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</si>
  <si>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</si>
  <si>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</si>
  <si>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</si>
  <si>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</si>
  <si>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</si>
  <si>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</si>
  <si>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</si>
  <si>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</si>
  <si>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</si>
  <si>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</si>
  <si>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</si>
  <si>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</si>
  <si>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</si>
  <si>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</si>
  <si>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</si>
  <si>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</si>
  <si>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</si>
  <si>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</si>
  <si>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</si>
  <si>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</si>
  <si>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</si>
  <si>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</si>
  <si>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</si>
  <si>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</si>
  <si>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</si>
  <si>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</si>
  <si>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</si>
  <si>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</si>
  <si>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</si>
  <si>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</si>
  <si>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</si>
  <si>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</si>
  <si>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</si>
  <si>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</si>
  <si>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</si>
  <si>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</si>
  <si>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</si>
  <si>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</si>
  <si>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</si>
  <si>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</si>
  <si>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</si>
  <si>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</si>
  <si>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</si>
  <si>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</si>
  <si>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</si>
  <si>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</si>
  <si>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</si>
  <si>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</si>
  <si>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</si>
  <si>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</si>
  <si>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</si>
  <si>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</si>
  <si>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</si>
  <si>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</si>
  <si>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</si>
  <si>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</si>
  <si>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</si>
  <si>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</si>
  <si>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</si>
  <si>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</si>
  <si>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</si>
  <si>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</si>
  <si>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</si>
  <si>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</si>
  <si>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</si>
  <si>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</si>
  <si>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</si>
  <si>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</si>
  <si>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</si>
  <si>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</si>
  <si>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</si>
  <si>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</si>
  <si>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</si>
  <si>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</si>
  <si>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</si>
  <si>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</si>
  <si>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</si>
  <si>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</si>
  <si>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</si>
  <si>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</si>
  <si>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</si>
  <si>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</si>
  <si>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</si>
  <si>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</si>
  <si>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</si>
  <si>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</si>
  <si>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</si>
  <si>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</si>
  <si>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</si>
  <si>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</si>
  <si>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</si>
  <si>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</si>
  <si>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</si>
  <si>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</si>
  <si>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</si>
  <si>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</si>
  <si>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</si>
  <si>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</si>
  <si>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</si>
  <si>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</si>
  <si>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</si>
  <si>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</si>
  <si>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</si>
  <si>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</si>
  <si>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</si>
  <si>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</si>
  <si>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</si>
  <si>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</si>
  <si>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</si>
  <si>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</si>
  <si>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</si>
  <si>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</si>
  <si>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</si>
  <si>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</si>
  <si>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</si>
  <si>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</si>
  <si>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</si>
  <si>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</si>
  <si>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</si>
  <si>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</si>
  <si>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</si>
  <si>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</si>
  <si>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</si>
  <si>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</si>
  <si>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</si>
  <si>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</si>
  <si>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</si>
  <si>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</si>
  <si>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</si>
  <si>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</si>
  <si>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</si>
  <si>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</si>
  <si>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</si>
  <si>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</si>
  <si>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</si>
  <si>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</si>
  <si>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</si>
  <si>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</si>
  <si>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</si>
  <si>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</si>
  <si>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</si>
  <si>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</si>
  <si>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</si>
  <si>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</si>
  <si>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</si>
  <si>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</si>
  <si>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</si>
  <si>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</si>
  <si>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</si>
  <si>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</si>
  <si>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</si>
  <si>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</si>
  <si>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</si>
  <si>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</si>
  <si>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</si>
  <si>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</si>
  <si>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</si>
  <si>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</si>
  <si>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</si>
  <si>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</si>
  <si>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</si>
  <si>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</si>
  <si>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</si>
  <si>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</si>
  <si>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</si>
  <si>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</si>
  <si>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</si>
  <si>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</si>
  <si>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</si>
  <si>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</si>
  <si>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</si>
  <si>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</si>
  <si>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</si>
  <si>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</si>
  <si>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</si>
  <si>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</si>
  <si>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</si>
  <si>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</si>
  <si>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</si>
  <si>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</si>
  <si>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</si>
  <si>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</si>
  <si>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</si>
  <si>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</si>
  <si>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</si>
  <si>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</si>
  <si>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</si>
  <si>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</si>
  <si>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</si>
  <si>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</si>
  <si>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</si>
  <si>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</si>
  <si>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</si>
  <si>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</si>
  <si>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</si>
  <si>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</si>
  <si>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</si>
  <si>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</si>
  <si>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</si>
  <si>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</si>
  <si>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</si>
  <si>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</si>
  <si>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</si>
  <si>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</si>
  <si>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</si>
  <si>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</si>
  <si>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</si>
  <si>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</si>
  <si>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</si>
  <si>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</si>
  <si>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</si>
  <si>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</si>
  <si>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</si>
  <si>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</si>
  <si>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</si>
  <si>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</si>
  <si>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</si>
  <si>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</si>
  <si>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</si>
  <si>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</si>
  <si>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</si>
  <si>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</si>
  <si>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</si>
  <si>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</si>
  <si>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</si>
  <si>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</si>
  <si>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</si>
  <si>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</si>
  <si>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</si>
  <si>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</si>
  <si>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</si>
  <si>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</si>
  <si>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</si>
  <si>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</si>
  <si>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</si>
  <si>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</si>
  <si>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</si>
  <si>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</si>
  <si>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</si>
  <si>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</si>
  <si>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</si>
  <si>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</si>
  <si>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</si>
  <si>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</si>
  <si>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</si>
  <si>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</si>
  <si>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</si>
  <si>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</si>
  <si>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</si>
  <si>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</si>
  <si>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</si>
  <si>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</si>
  <si>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</si>
  <si>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</si>
  <si>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</si>
  <si>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</si>
  <si>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</si>
  <si>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</si>
  <si>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</si>
  <si>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</si>
  <si>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</si>
  <si>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</si>
  <si>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</si>
  <si>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</si>
  <si>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</si>
  <si>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</si>
  <si>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</si>
  <si>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</si>
  <si>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</si>
  <si>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</si>
  <si>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</si>
  <si>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</si>
  <si>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</si>
  <si>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</si>
  <si>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</si>
  <si>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</si>
  <si>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</si>
  <si>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</si>
  <si>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</si>
  <si>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</si>
  <si>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</si>
  <si>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</si>
  <si>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</si>
  <si>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</si>
  <si>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</si>
  <si>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</si>
  <si>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</si>
  <si>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</si>
  <si>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</si>
  <si>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</si>
  <si>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</si>
  <si>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</si>
  <si>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</si>
  <si>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</si>
  <si>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</si>
  <si>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</si>
  <si>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</si>
  <si>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</si>
  <si>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</si>
  <si>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</si>
  <si>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</si>
  <si>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</si>
  <si>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</si>
  <si>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</si>
  <si>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</si>
  <si>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</si>
  <si>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</si>
  <si>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</si>
  <si>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</si>
  <si>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</si>
  <si>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</si>
  <si>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</si>
  <si>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</si>
  <si>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</si>
  <si>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</si>
  <si>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</si>
  <si>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</si>
  <si>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</si>
  <si>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</si>
  <si>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</si>
  <si>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</si>
  <si>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</si>
  <si>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</si>
  <si>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</si>
  <si>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</si>
  <si>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</si>
  <si>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</si>
  <si>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</si>
  <si>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</si>
  <si>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</si>
  <si>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</si>
  <si>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</si>
  <si>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</si>
  <si>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</si>
  <si>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</si>
  <si>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</si>
  <si>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</si>
  <si>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</si>
  <si>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</si>
  <si>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</si>
  <si>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</si>
  <si>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</si>
  <si>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</si>
  <si>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</si>
  <si>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</si>
  <si>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</si>
  <si>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</si>
  <si>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</si>
  <si>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</si>
  <si>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</si>
  <si>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</si>
  <si>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</si>
  <si>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</si>
  <si>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</si>
  <si>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</si>
  <si>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</si>
  <si>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</si>
  <si>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</si>
  <si>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</si>
  <si>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</si>
  <si>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</si>
  <si>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</si>
  <si>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</si>
  <si>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</si>
  <si>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</si>
  <si>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</si>
  <si>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</si>
  <si>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</si>
  <si>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</si>
  <si>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</si>
  <si>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</si>
  <si>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</si>
  <si>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</si>
  <si>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</si>
  <si>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</si>
  <si>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</si>
  <si>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</si>
  <si>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</si>
  <si>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</si>
  <si>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</si>
  <si>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</si>
  <si>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</si>
  <si>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</si>
  <si>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</si>
  <si>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</si>
  <si>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</si>
  <si>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</si>
  <si>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</si>
  <si>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</si>
  <si>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</si>
  <si>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</si>
  <si>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</si>
  <si>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</si>
  <si>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</si>
  <si>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</si>
  <si>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</si>
  <si>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</si>
  <si>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</si>
  <si>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</si>
  <si>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</si>
  <si>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</si>
  <si>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</si>
  <si>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</si>
  <si>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</si>
  <si>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</si>
  <si>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</si>
  <si>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</si>
  <si>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</si>
  <si>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</si>
  <si>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</si>
  <si>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</si>
  <si>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</si>
  <si>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</si>
  <si>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</si>
  <si>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</si>
  <si>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</si>
  <si>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</si>
  <si>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</si>
  <si>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</si>
  <si>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</si>
  <si>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</si>
  <si>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</si>
  <si>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</si>
  <si>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</si>
  <si>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</si>
  <si>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</si>
  <si>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</si>
  <si>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</si>
  <si>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</si>
  <si>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</si>
  <si>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</si>
  <si>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</si>
  <si>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</si>
  <si>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</si>
  <si>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</si>
  <si>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</si>
  <si>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</si>
  <si>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</si>
  <si>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</si>
  <si>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</si>
  <si>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</si>
  <si>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</si>
  <si>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</si>
  <si>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</si>
  <si>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</si>
  <si>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</si>
  <si>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</si>
  <si>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</si>
  <si>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</si>
  <si>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</si>
  <si>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</si>
  <si>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</si>
  <si>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</si>
  <si>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</si>
  <si>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</si>
  <si>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</si>
  <si>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</si>
  <si>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</si>
  <si>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</si>
  <si>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</si>
  <si>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</si>
  <si>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</si>
  <si>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</si>
  <si>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</si>
  <si>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</si>
  <si>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</si>
  <si>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</si>
  <si>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</si>
  <si>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</si>
  <si>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</si>
  <si>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</si>
  <si>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</si>
  <si>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</si>
  <si>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</si>
  <si>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</si>
  <si>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</si>
  <si>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</si>
  <si>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</si>
  <si>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</si>
  <si>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</si>
  <si>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</si>
  <si>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</si>
  <si>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</si>
  <si>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</si>
  <si>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</si>
  <si>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</si>
  <si>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</si>
  <si>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</si>
  <si>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</si>
  <si>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</si>
  <si>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</si>
  <si>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</si>
  <si>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</si>
  <si>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</si>
  <si>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</si>
  <si>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</si>
  <si>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</si>
  <si>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</si>
  <si>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</si>
  <si>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</si>
  <si>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</si>
  <si>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</si>
  <si>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</si>
  <si>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</si>
  <si>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</si>
  <si>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</si>
  <si>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</si>
  <si>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</si>
  <si>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</si>
  <si>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</si>
  <si>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</si>
  <si>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</si>
  <si>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</si>
  <si>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</si>
  <si>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</si>
  <si>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</si>
  <si>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</si>
  <si>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</si>
  <si>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</si>
  <si>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</si>
  <si>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</si>
  <si>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</si>
  <si>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</si>
  <si>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</si>
  <si>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</si>
  <si>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</si>
  <si>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</si>
  <si>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</si>
  <si>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</si>
  <si>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</si>
  <si>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</si>
  <si>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</si>
  <si>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</si>
  <si>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</si>
  <si>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</si>
  <si>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</si>
  <si>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</si>
  <si>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</si>
  <si>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</si>
  <si>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</si>
  <si>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</si>
  <si>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</si>
  <si>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</si>
  <si>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</si>
  <si>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</si>
  <si>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</si>
  <si>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</si>
  <si>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</si>
  <si>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</si>
  <si>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</si>
  <si>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</si>
  <si>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</si>
  <si>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</si>
  <si>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</si>
  <si>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</si>
  <si>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</si>
  <si>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</si>
  <si>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</si>
  <si>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</si>
  <si>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</si>
  <si>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</si>
  <si>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</si>
  <si>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</si>
  <si>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</si>
  <si>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</si>
  <si>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</si>
  <si>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</si>
  <si>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</si>
  <si>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</si>
  <si>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</si>
  <si>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</si>
  <si>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</si>
  <si>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</si>
  <si>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</si>
  <si>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</si>
  <si>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</si>
  <si>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</si>
  <si>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</si>
  <si>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</si>
  <si>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</si>
  <si>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</si>
  <si>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</si>
  <si>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</si>
  <si>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</si>
  <si>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</si>
  <si>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</si>
  <si>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</si>
  <si>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</si>
  <si>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</si>
  <si>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</si>
  <si>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</si>
  <si>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</si>
  <si>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</si>
  <si>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</si>
  <si>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</si>
  <si>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</si>
  <si>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</si>
  <si>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</si>
  <si>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</si>
  <si>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</si>
  <si>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</si>
  <si>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</si>
  <si>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</si>
  <si>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</si>
  <si>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</si>
  <si>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</si>
  <si>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</si>
  <si>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</si>
  <si>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</si>
  <si>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</si>
  <si>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</si>
  <si>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</si>
  <si>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</si>
  <si>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</si>
  <si>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</si>
  <si>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</si>
  <si>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</si>
  <si>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</si>
  <si>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</si>
  <si>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</si>
  <si>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</si>
  <si>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</si>
  <si>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</si>
  <si>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</si>
  <si>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</si>
  <si>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</si>
  <si>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</si>
  <si>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</si>
  <si>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</si>
  <si>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</si>
  <si>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</si>
  <si>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</si>
  <si>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</si>
  <si>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</si>
  <si>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</si>
  <si>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</si>
  <si>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</si>
  <si>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</si>
  <si>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</si>
  <si>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</si>
  <si>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</si>
  <si>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</si>
  <si>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</si>
  <si>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</si>
  <si>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</si>
  <si>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</si>
  <si>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</si>
  <si>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</si>
  <si>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</si>
  <si>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</si>
  <si>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</si>
  <si>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</si>
  <si>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</si>
  <si>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</si>
  <si>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</si>
  <si>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</si>
  <si>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</si>
  <si>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</si>
  <si>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</si>
  <si>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</si>
  <si>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</si>
  <si>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</si>
  <si>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</si>
  <si>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</si>
  <si>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</si>
  <si>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</si>
  <si>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</si>
  <si>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</si>
  <si>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</si>
  <si>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</si>
  <si>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</si>
  <si>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</si>
  <si>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</si>
  <si>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</si>
  <si>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</si>
  <si>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</si>
  <si>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</si>
  <si>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</si>
  <si>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</si>
  <si>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</si>
  <si>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</si>
  <si>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</si>
  <si>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</si>
  <si>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</si>
  <si>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</si>
  <si>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</si>
  <si>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</si>
  <si>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</si>
  <si>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</si>
  <si>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</si>
  <si>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</si>
  <si>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</si>
  <si>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</si>
  <si>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</si>
  <si>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</si>
  <si>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</si>
  <si>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</si>
  <si>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</si>
  <si>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</si>
  <si>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</si>
  <si>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</si>
  <si>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</si>
  <si>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</si>
  <si>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</si>
  <si>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</si>
  <si>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</si>
  <si>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</si>
  <si>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</si>
  <si>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</si>
  <si>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</si>
  <si>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</si>
  <si>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</si>
  <si>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</si>
  <si>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</si>
  <si>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</si>
  <si>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</si>
  <si>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</si>
  <si>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</si>
  <si>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</si>
  <si>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</si>
  <si>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</si>
  <si>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</si>
  <si>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</si>
  <si>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</si>
  <si>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</si>
  <si>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</si>
  <si>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</si>
  <si>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</si>
  <si>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</si>
  <si>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</si>
  <si>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</si>
  <si>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</si>
  <si>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</si>
  <si>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</si>
  <si>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</si>
  <si>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</si>
  <si>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</si>
  <si>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</si>
  <si>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</si>
  <si>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</si>
  <si>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</si>
  <si>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</si>
  <si>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</si>
  <si>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</si>
  <si>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</si>
  <si>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</si>
  <si>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</si>
  <si>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</si>
  <si>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</si>
  <si>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</si>
  <si>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</si>
  <si>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</si>
  <si>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</si>
  <si>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</si>
  <si>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</si>
  <si>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</si>
  <si>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</si>
  <si>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</si>
  <si>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</si>
  <si>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</si>
  <si>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</si>
  <si>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</si>
  <si>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</si>
  <si>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</si>
  <si>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</si>
  <si>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</si>
  <si>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</si>
  <si>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</si>
  <si>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</si>
  <si>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</si>
  <si>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</si>
  <si>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</si>
  <si>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</si>
  <si>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</si>
  <si>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</si>
  <si>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</si>
  <si>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</si>
  <si>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</si>
  <si>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</si>
  <si>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</si>
  <si>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</si>
  <si>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</si>
  <si>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</si>
  <si>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</si>
  <si>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</si>
  <si>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</si>
  <si>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</si>
  <si>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</si>
  <si>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</si>
  <si>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</si>
  <si>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</si>
  <si>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</si>
  <si>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</si>
  <si>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</si>
  <si>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</si>
  <si>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</si>
  <si>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</si>
  <si>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</si>
  <si>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</si>
  <si>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</si>
  <si>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</si>
  <si>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</si>
  <si>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</si>
  <si>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</si>
  <si>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</si>
  <si>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</si>
  <si>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</si>
  <si>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</si>
  <si>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</si>
  <si>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</si>
  <si>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</si>
  <si>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</si>
  <si>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</si>
  <si>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</si>
  <si>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</si>
  <si>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</si>
  <si>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</si>
  <si>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</si>
  <si>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</si>
  <si>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</si>
  <si>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</si>
  <si>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</si>
  <si>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</si>
  <si>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</si>
  <si>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</si>
  <si>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</si>
  <si>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</si>
  <si>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</si>
  <si>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</si>
  <si>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</si>
  <si>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</si>
  <si>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</si>
  <si>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</si>
  <si>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</si>
  <si>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</si>
  <si>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</si>
  <si>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</si>
  <si>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</si>
  <si>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</si>
  <si>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</si>
  <si>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</si>
  <si>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</si>
  <si>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</si>
  <si>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</si>
  <si>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</si>
  <si>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</si>
  <si>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</si>
  <si>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</si>
  <si>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</si>
  <si>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</si>
  <si>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</si>
  <si>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</si>
  <si>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</si>
  <si>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</si>
  <si>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</si>
  <si>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</si>
  <si>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</si>
  <si>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</si>
  <si>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</si>
  <si>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</si>
  <si>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</si>
  <si>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</si>
  <si>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</si>
  <si>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</si>
  <si>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</si>
  <si>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</si>
  <si>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</si>
  <si>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</si>
  <si>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</si>
  <si>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</si>
  <si>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</si>
  <si>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</si>
  <si>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</si>
  <si>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</si>
  <si>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</si>
  <si>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</si>
  <si>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</si>
  <si>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</si>
  <si>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</si>
  <si>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</si>
  <si>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</si>
  <si>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</si>
  <si>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</si>
  <si>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</si>
  <si>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</si>
  <si>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</si>
  <si>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</si>
  <si>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</si>
  <si>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</si>
  <si>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</si>
  <si>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</si>
  <si>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</si>
  <si>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</si>
  <si>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</si>
  <si>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</si>
  <si>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</si>
  <si>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</si>
  <si>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</si>
  <si>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</si>
  <si>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</si>
  <si>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</si>
  <si>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</si>
  <si>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</si>
  <si>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</si>
  <si>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</si>
  <si>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</si>
  <si>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</si>
  <si>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</si>
  <si>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</si>
  <si>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</si>
  <si>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</si>
  <si>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</si>
  <si>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</si>
  <si>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</si>
  <si>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</si>
  <si>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</si>
  <si>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</si>
  <si>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</si>
  <si>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</si>
  <si>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</si>
  <si>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</si>
  <si>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</si>
  <si>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</si>
  <si>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</si>
  <si>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</si>
  <si>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</si>
  <si>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</si>
  <si>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</si>
  <si>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</si>
  <si>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</si>
  <si>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</si>
  <si>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</si>
  <si>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</si>
  <si>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</si>
  <si>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</si>
  <si>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</si>
  <si>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</si>
  <si>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</si>
  <si>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</si>
  <si>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</si>
  <si>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</si>
  <si>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</si>
  <si>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</si>
  <si>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</si>
  <si>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</si>
  <si>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</si>
  <si>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</si>
  <si>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</si>
  <si>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</si>
  <si>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</si>
  <si>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</si>
  <si>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</si>
  <si>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</si>
  <si>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</si>
  <si>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</si>
  <si>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</si>
  <si>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</si>
  <si>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</si>
  <si>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</si>
  <si>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</si>
  <si>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</si>
  <si>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</si>
  <si>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</si>
  <si>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</si>
  <si>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</si>
  <si>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</si>
  <si>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</si>
  <si>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</si>
  <si>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</si>
  <si>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</si>
  <si>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</si>
  <si>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</si>
  <si>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</si>
  <si>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</si>
  <si>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</si>
  <si>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</si>
  <si>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</si>
  <si>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</si>
  <si>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</si>
  <si>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</si>
  <si>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</si>
  <si>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</si>
  <si>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</si>
  <si>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</si>
  <si>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</si>
  <si>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</si>
  <si>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</si>
  <si>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</si>
  <si>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</si>
  <si>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</si>
  <si>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</si>
  <si>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</si>
  <si>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</si>
  <si>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</si>
  <si>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</si>
  <si>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</si>
  <si>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</si>
  <si>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</si>
  <si>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</si>
  <si>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</si>
  <si>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</si>
  <si>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</si>
  <si>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</si>
  <si>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</si>
  <si>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</si>
  <si>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</si>
  <si>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</si>
  <si>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</si>
  <si>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</si>
  <si>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</si>
  <si>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</si>
  <si>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</si>
  <si>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</si>
  <si>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</si>
  <si>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</si>
  <si>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</si>
  <si>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</si>
  <si>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</si>
  <si>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</si>
  <si>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</si>
  <si>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</si>
  <si>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</si>
  <si>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</si>
  <si>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</si>
  <si>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</si>
  <si>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</si>
  <si>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</si>
  <si>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</si>
  <si>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</si>
  <si>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</si>
  <si>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</si>
  <si>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</si>
  <si>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</si>
  <si>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</si>
  <si>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</si>
  <si>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</si>
  <si>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</si>
  <si>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</si>
  <si>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</si>
  <si>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</si>
  <si>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</si>
  <si>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</si>
  <si>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</si>
  <si>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</si>
  <si>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</si>
  <si>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</si>
  <si>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</si>
  <si>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</si>
  <si>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</si>
  <si>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</si>
  <si>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</si>
  <si>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</si>
  <si>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</si>
  <si>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</si>
  <si>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</si>
  <si>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</si>
  <si>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</si>
  <si>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</si>
  <si>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</si>
  <si>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</si>
  <si>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</si>
  <si>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</si>
  <si>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</si>
  <si>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</si>
  <si>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</si>
  <si>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</si>
  <si>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</si>
  <si>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</si>
  <si>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</si>
  <si>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</si>
  <si>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</si>
  <si>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</si>
  <si>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</si>
  <si>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</si>
  <si>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</si>
  <si>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</si>
  <si>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</si>
  <si>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</si>
  <si>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</si>
  <si>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</si>
  <si>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</si>
  <si>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</si>
  <si>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</si>
  <si>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</si>
  <si>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</si>
  <si>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</si>
  <si>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</si>
  <si>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</si>
  <si>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</si>
  <si>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</si>
  <si>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</si>
  <si>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</si>
  <si>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</si>
  <si>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</si>
  <si>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</si>
  <si>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</si>
  <si>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</si>
  <si>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</si>
  <si>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</si>
  <si>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</si>
  <si>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</si>
  <si>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</si>
  <si>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</si>
  <si>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</si>
  <si>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</si>
  <si>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</si>
  <si>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</si>
  <si>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</si>
  <si>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</si>
  <si>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</si>
  <si>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</si>
  <si>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</si>
  <si>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</si>
  <si>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</si>
  <si>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</si>
  <si>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</si>
  <si>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</si>
  <si>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</si>
  <si>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</si>
  <si>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</si>
  <si>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</si>
  <si>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</si>
  <si>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</si>
  <si>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</si>
  <si>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</si>
  <si>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</si>
  <si>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</si>
  <si>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</si>
  <si>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</si>
  <si>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</si>
  <si>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</si>
  <si>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</si>
  <si>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</si>
  <si>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</si>
  <si>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</si>
  <si>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</si>
  <si>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</si>
  <si>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</si>
  <si>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</si>
  <si>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</si>
  <si>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</si>
  <si>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</si>
  <si>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</si>
  <si>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</si>
  <si>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</si>
  <si>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</si>
  <si>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</si>
  <si>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</si>
  <si>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</si>
  <si>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</si>
  <si>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</si>
  <si>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</si>
  <si>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</si>
  <si>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</si>
  <si>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</si>
  <si>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</si>
  <si>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</si>
  <si>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</si>
  <si>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</si>
  <si>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</si>
  <si>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</si>
  <si>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</si>
  <si>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</si>
  <si>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</si>
  <si>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</si>
  <si>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</si>
  <si>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</si>
  <si>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</si>
  <si>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</si>
  <si>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</si>
  <si>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</si>
  <si>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</si>
  <si>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</si>
  <si>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</si>
  <si>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</si>
  <si>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</si>
  <si>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</si>
  <si>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</si>
  <si>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</si>
  <si>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</si>
  <si>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</si>
  <si>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</si>
  <si>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</si>
  <si>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</si>
  <si>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</si>
  <si>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</si>
  <si>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</si>
  <si>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</si>
  <si>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</si>
  <si>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</si>
  <si>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</si>
  <si>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</si>
  <si>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</si>
  <si>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</si>
  <si>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</si>
  <si>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</si>
  <si>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</si>
  <si>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</si>
  <si>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</si>
  <si>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</si>
  <si>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</si>
  <si>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</si>
  <si>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</si>
  <si>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</si>
  <si>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</si>
  <si>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</si>
  <si>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</si>
  <si>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</si>
  <si>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</si>
  <si>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</si>
  <si>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</si>
  <si>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</si>
  <si>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</si>
  <si>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</si>
  <si>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</si>
  <si>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</si>
  <si>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</si>
  <si>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</si>
  <si>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</si>
  <si>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</si>
  <si>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</si>
  <si>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</si>
  <si>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</si>
  <si>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</si>
  <si>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</si>
  <si>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</si>
  <si>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</si>
  <si>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</si>
  <si>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</si>
  <si>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</si>
  <si>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</si>
  <si>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</si>
  <si>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</si>
  <si>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</si>
  <si>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</si>
  <si>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</si>
  <si>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</si>
  <si>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</si>
  <si>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</si>
  <si>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</si>
  <si>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</si>
  <si>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</si>
  <si>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</si>
  <si>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</si>
  <si>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</si>
  <si>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</si>
  <si>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</si>
  <si>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</si>
  <si>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</si>
  <si>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</si>
  <si>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</si>
  <si>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</si>
  <si>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</si>
  <si>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</si>
  <si>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</si>
  <si>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</si>
  <si>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</si>
  <si>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</si>
  <si>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</si>
  <si>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</si>
  <si>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</si>
  <si>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</si>
  <si>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</si>
  <si>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</si>
  <si>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</si>
  <si>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</si>
  <si>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</si>
  <si>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</si>
  <si>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</si>
  <si>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</si>
  <si>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</si>
  <si>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</si>
  <si>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</si>
  <si>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</si>
  <si>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</si>
  <si>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</si>
  <si>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</si>
  <si>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</si>
  <si>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</si>
  <si>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</si>
  <si>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</si>
  <si>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</si>
  <si>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</si>
  <si>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</si>
  <si>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</si>
  <si>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</si>
  <si>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</si>
  <si>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</si>
  <si>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</si>
  <si>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</si>
  <si>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</si>
  <si>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</si>
  <si>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</si>
  <si>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</si>
  <si>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</si>
  <si>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</si>
  <si>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</si>
  <si>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</si>
  <si>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</si>
  <si>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</si>
  <si>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</si>
  <si>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</si>
  <si>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</si>
  <si>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</si>
  <si>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</si>
  <si>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</si>
  <si>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</si>
  <si>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</si>
  <si>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</si>
  <si>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</si>
  <si>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</si>
  <si>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</si>
  <si>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</si>
  <si>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</si>
  <si>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</si>
  <si>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</si>
  <si>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</si>
  <si>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</si>
  <si>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</si>
  <si>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</si>
  <si>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</si>
  <si>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</si>
  <si>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</si>
  <si>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</si>
  <si>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</si>
  <si>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</si>
  <si>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</si>
  <si>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</si>
  <si>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</si>
  <si>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</si>
  <si>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</si>
  <si>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</si>
  <si>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</si>
  <si>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</si>
  <si>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</si>
  <si>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</si>
  <si>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</si>
  <si>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</si>
  <si>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</si>
  <si>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</si>
  <si>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</si>
  <si>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</si>
  <si>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</si>
  <si>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</si>
  <si>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</si>
  <si>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</si>
  <si>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</si>
  <si>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</si>
  <si>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</si>
  <si>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</si>
  <si>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</si>
  <si>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</si>
  <si>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</si>
  <si>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</si>
  <si>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</si>
  <si>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</si>
  <si>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</si>
  <si>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</si>
  <si>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</si>
  <si>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</si>
  <si>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</si>
  <si>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</si>
  <si>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</si>
  <si>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</si>
  <si>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</si>
  <si>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</si>
  <si>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</si>
  <si>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</si>
  <si>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</si>
  <si>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</si>
  <si>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</si>
  <si>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</si>
  <si>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</si>
  <si>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</si>
  <si>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</si>
  <si>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</si>
  <si>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</si>
  <si>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</si>
  <si>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</si>
  <si>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</si>
  <si>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</si>
  <si>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</si>
  <si>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</si>
  <si>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</si>
  <si>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</si>
  <si>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</si>
  <si>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</si>
  <si>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</si>
  <si>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</si>
  <si>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</si>
  <si>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</si>
  <si>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</si>
  <si>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</si>
  <si>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</si>
  <si>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</si>
  <si>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</si>
  <si>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</si>
  <si>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</si>
  <si>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</si>
  <si>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</si>
  <si>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</si>
  <si>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</si>
  <si>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</si>
  <si>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</si>
  <si>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</si>
  <si>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</si>
  <si>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</si>
  <si>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</si>
  <si>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</si>
  <si>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</si>
  <si>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</si>
  <si>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</si>
  <si>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</si>
  <si>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</si>
  <si>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</si>
  <si>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</si>
  <si>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</si>
  <si>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</si>
  <si>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</si>
  <si>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</si>
  <si>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</si>
  <si>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</si>
  <si>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</si>
  <si>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</si>
  <si>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</si>
  <si>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</si>
  <si>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</si>
  <si>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</si>
  <si>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</si>
  <si>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</si>
  <si>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</si>
  <si>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</si>
  <si>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</si>
  <si>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</si>
  <si>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</si>
  <si>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</si>
  <si>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</si>
  <si>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</si>
  <si>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</si>
  <si>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</si>
  <si>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</si>
  <si>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</si>
  <si>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</si>
  <si>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</si>
  <si>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</si>
  <si>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</si>
  <si>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</si>
  <si>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</si>
  <si>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</si>
  <si>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</si>
  <si>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</si>
  <si>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</si>
  <si>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</si>
  <si>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</si>
  <si>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</si>
  <si>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</si>
  <si>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</si>
  <si>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</si>
  <si>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</si>
  <si>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</si>
  <si>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</si>
  <si>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</si>
  <si>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</si>
  <si>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</si>
  <si>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</si>
  <si>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</si>
  <si>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</si>
  <si>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</si>
  <si>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</si>
  <si>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</si>
  <si>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</si>
  <si>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</si>
  <si>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</si>
  <si>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</si>
  <si>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</si>
  <si>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</si>
  <si>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</si>
  <si>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</si>
  <si>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</si>
  <si>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</si>
  <si>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</si>
  <si>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</si>
  <si>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</si>
  <si>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</si>
  <si>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</si>
  <si>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</si>
  <si>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</si>
  <si>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</si>
  <si>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</si>
  <si>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</si>
  <si>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</si>
  <si>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</si>
  <si>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</si>
  <si>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</si>
  <si>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</si>
  <si>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</si>
  <si>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</si>
  <si>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</si>
  <si>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</si>
  <si>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</si>
  <si>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</si>
  <si>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</si>
  <si>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</si>
  <si>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</si>
  <si>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</si>
  <si>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</si>
  <si>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</si>
  <si>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</si>
  <si>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</si>
  <si>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</si>
  <si>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</si>
  <si>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</si>
  <si>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</si>
  <si>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</si>
  <si>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</si>
  <si>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</si>
  <si>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</si>
  <si>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</si>
  <si>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</si>
  <si>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</si>
  <si>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</si>
  <si>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</si>
  <si>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</si>
  <si>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</si>
  <si>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</si>
  <si>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</si>
  <si>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</si>
  <si>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</si>
  <si>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</si>
  <si>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</si>
  <si>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</si>
  <si>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</si>
  <si>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</si>
  <si>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</si>
  <si>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</si>
  <si>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</si>
  <si>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</si>
  <si>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</si>
  <si>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</si>
  <si>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</si>
  <si>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</si>
  <si>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</si>
  <si>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</si>
  <si>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</si>
  <si>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</si>
  <si>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</si>
  <si>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</si>
  <si>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</si>
  <si>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</si>
  <si>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</si>
  <si>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</si>
  <si>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</si>
  <si>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</si>
  <si>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</si>
  <si>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</si>
  <si>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</si>
  <si>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</si>
  <si>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</si>
  <si>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</si>
  <si>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</si>
  <si>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</si>
  <si>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</si>
  <si>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</si>
  <si>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</si>
  <si>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</si>
  <si>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</si>
  <si>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</si>
  <si>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</si>
  <si>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</si>
  <si>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</si>
  <si>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</si>
  <si>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</si>
  <si>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</si>
  <si>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</si>
  <si>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</si>
  <si>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</si>
  <si>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</si>
  <si>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</si>
  <si>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</si>
  <si>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</si>
  <si>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</si>
  <si>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</si>
  <si>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</si>
  <si>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</si>
  <si>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</si>
  <si>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</si>
  <si>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</si>
  <si>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</si>
  <si>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</si>
  <si>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</si>
  <si>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</si>
  <si>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</si>
  <si>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</si>
  <si>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</si>
  <si>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</si>
  <si>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</si>
  <si>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</si>
  <si>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</si>
  <si>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</si>
  <si>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</si>
  <si>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</si>
  <si>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</si>
  <si>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</si>
  <si>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</si>
  <si>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</si>
  <si>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</si>
  <si>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</si>
  <si>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</si>
  <si>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</si>
  <si>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</si>
  <si>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</si>
  <si>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</si>
  <si>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</si>
  <si>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</si>
  <si>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</si>
  <si>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</si>
  <si>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</si>
  <si>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</si>
  <si>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</si>
  <si>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</si>
  <si>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</si>
  <si>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</si>
  <si>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</si>
  <si>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</si>
  <si>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</si>
  <si>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</si>
  <si>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</si>
  <si>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</si>
  <si>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</si>
  <si>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</si>
  <si>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</si>
  <si>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</si>
  <si>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</si>
  <si>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</si>
  <si>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</si>
  <si>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</si>
  <si>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</si>
  <si>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</si>
  <si>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</si>
  <si>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</si>
  <si>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</si>
  <si>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</si>
  <si>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</si>
  <si>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</si>
  <si>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</si>
  <si>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</si>
  <si>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</si>
  <si>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</si>
  <si>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</si>
  <si>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</si>
  <si>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</si>
  <si>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</si>
  <si>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</si>
  <si>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</si>
  <si>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</si>
  <si>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</si>
  <si>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</si>
  <si>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</si>
  <si>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</si>
  <si>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</si>
  <si>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</si>
  <si>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</si>
  <si>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</si>
  <si>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</si>
  <si>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</si>
  <si>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</si>
  <si>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</si>
  <si>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</si>
  <si>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</si>
  <si>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</si>
  <si>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</si>
  <si>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</si>
  <si>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</si>
  <si>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</si>
  <si>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</si>
  <si>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</si>
  <si>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</si>
  <si>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</si>
  <si>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</si>
  <si>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</si>
  <si>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</si>
  <si>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</si>
  <si>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</si>
  <si>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</si>
  <si>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</si>
  <si>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</si>
  <si>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</si>
  <si>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</si>
  <si>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</si>
  <si>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</si>
  <si>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</si>
  <si>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</si>
  <si>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</si>
  <si>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</si>
  <si>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</si>
  <si>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</si>
  <si>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</si>
  <si>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</si>
  <si>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</si>
  <si>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</si>
  <si>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</si>
  <si>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</si>
  <si>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</si>
  <si>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</si>
  <si>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</si>
  <si>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</si>
  <si>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</si>
  <si>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</si>
  <si>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</si>
  <si>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</si>
  <si>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</si>
  <si>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</si>
  <si>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</si>
  <si>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</si>
  <si>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</si>
  <si>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</si>
  <si>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</si>
  <si>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</si>
  <si>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</si>
  <si>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</si>
  <si>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</si>
  <si>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</si>
  <si>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</si>
  <si>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</si>
  <si>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</si>
  <si>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</si>
  <si>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</si>
  <si>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</si>
  <si>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</si>
  <si>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</si>
  <si>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</si>
  <si>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</si>
  <si>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</si>
  <si>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</si>
  <si>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</si>
  <si>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</si>
  <si>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</si>
  <si>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</si>
  <si>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</si>
  <si>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</si>
  <si>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</si>
  <si>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</si>
  <si>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</si>
  <si>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</si>
  <si>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</si>
  <si>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</si>
  <si>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</si>
  <si>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</si>
  <si>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</si>
  <si>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</si>
  <si>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</si>
  <si>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</si>
  <si>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</si>
  <si>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</si>
  <si>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</si>
  <si>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</si>
  <si>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</si>
  <si>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</si>
  <si>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</si>
  <si>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</si>
  <si>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</si>
  <si>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</si>
  <si>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</si>
  <si>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</si>
  <si>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</si>
  <si>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</si>
  <si>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</si>
  <si>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</si>
  <si>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</si>
  <si>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</si>
  <si>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</si>
  <si>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</si>
  <si>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</si>
  <si>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</si>
  <si>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</si>
  <si>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</si>
  <si>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</si>
  <si>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</si>
  <si>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</si>
  <si>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</si>
  <si>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</si>
  <si>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</si>
  <si>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</si>
  <si>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</si>
  <si>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</si>
  <si>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</si>
  <si>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</si>
  <si>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</si>
  <si>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</si>
  <si>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</si>
  <si>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</si>
  <si>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</si>
  <si>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</si>
  <si>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</si>
  <si>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</si>
  <si>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</si>
  <si>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</si>
  <si>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</si>
  <si>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</si>
  <si>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</si>
  <si>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</si>
  <si>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</si>
  <si>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</si>
  <si>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</si>
  <si>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</si>
  <si>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</si>
  <si>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</si>
  <si>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</si>
  <si>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</si>
  <si>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</si>
  <si>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</si>
  <si>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</si>
  <si>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</si>
  <si>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</si>
  <si>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</si>
  <si>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</si>
  <si>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</si>
  <si>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</si>
  <si>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</si>
  <si>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</si>
  <si>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</si>
  <si>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</si>
  <si>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</si>
  <si>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</si>
  <si>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</si>
  <si>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</si>
  <si>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</si>
  <si>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</si>
  <si>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</si>
  <si>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</si>
  <si>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</si>
  <si>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</si>
  <si>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</si>
  <si>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</si>
  <si>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</si>
  <si>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</si>
  <si>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</si>
  <si>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</si>
  <si>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</si>
  <si>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</si>
  <si>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</si>
  <si>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</si>
  <si>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</si>
  <si>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</si>
  <si>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</si>
  <si>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</si>
  <si>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</si>
  <si>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</si>
  <si>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</si>
  <si>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</si>
  <si>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</si>
  <si>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</si>
  <si>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</si>
  <si>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</si>
  <si>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</si>
  <si>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</si>
  <si>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</si>
  <si>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</si>
  <si>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</si>
  <si>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</si>
  <si>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</si>
  <si>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</si>
  <si>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</si>
  <si>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</si>
  <si>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</si>
  <si>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</si>
  <si>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</si>
  <si>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</si>
  <si>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</si>
  <si>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</si>
  <si>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</si>
  <si>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</si>
  <si>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</si>
  <si>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</si>
  <si>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</si>
  <si>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</si>
  <si>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</si>
  <si>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</si>
  <si>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</si>
  <si>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</si>
  <si>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</si>
  <si>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</si>
  <si>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</si>
  <si>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</si>
  <si>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</si>
  <si>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</si>
  <si>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</si>
  <si>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</si>
  <si>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</si>
  <si>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</si>
  <si>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</si>
  <si>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</si>
  <si>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</si>
  <si>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</si>
  <si>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</si>
  <si>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</si>
  <si>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</si>
  <si>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</si>
  <si>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</si>
  <si>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</si>
  <si>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</si>
  <si>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</si>
  <si>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</si>
  <si>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</si>
  <si>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</si>
  <si>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</si>
  <si>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</si>
  <si>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</si>
  <si>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</si>
  <si>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</si>
  <si>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</si>
  <si>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</si>
  <si>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</si>
  <si>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</si>
  <si>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</si>
  <si>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</si>
  <si>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</si>
  <si>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</si>
  <si>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</si>
  <si>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</si>
  <si>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</si>
  <si>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</si>
  <si>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</si>
  <si>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</si>
  <si>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</si>
  <si>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</si>
  <si>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</si>
  <si>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</si>
  <si>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</si>
  <si>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</si>
  <si>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</si>
  <si>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</si>
  <si>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</si>
  <si>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</si>
  <si>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</si>
  <si>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</si>
  <si>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</si>
  <si>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</si>
  <si>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</si>
  <si>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</si>
  <si>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</si>
  <si>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</si>
  <si>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</si>
  <si>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</si>
  <si>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</si>
  <si>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</si>
  <si>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</si>
  <si>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</si>
  <si>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</si>
  <si>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</si>
  <si>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</si>
  <si>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</si>
  <si>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</si>
  <si>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</si>
  <si>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</si>
  <si>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</si>
  <si>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</si>
  <si>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</si>
  <si>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</si>
  <si>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</si>
  <si>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</si>
  <si>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</si>
  <si>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</si>
  <si>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</si>
  <si>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</si>
  <si>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</si>
  <si>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</si>
  <si>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</si>
  <si>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</si>
  <si>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</si>
  <si>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</si>
  <si>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</si>
  <si>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</si>
  <si>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</si>
  <si>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</si>
  <si>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</si>
  <si>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</si>
  <si>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</si>
  <si>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</si>
  <si>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</si>
  <si>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</si>
  <si>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</si>
  <si>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</si>
  <si>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</si>
  <si>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</si>
  <si>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</si>
  <si>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</si>
  <si>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</si>
  <si>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</si>
  <si>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</si>
  <si>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</si>
  <si>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</si>
  <si>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</si>
  <si>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</si>
  <si>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</si>
  <si>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</si>
  <si>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</si>
  <si>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</si>
  <si>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</si>
  <si>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</si>
  <si>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</si>
  <si>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</si>
  <si>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</si>
  <si>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</si>
  <si>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</si>
  <si>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</si>
  <si>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</si>
  <si>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</si>
  <si>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</si>
  <si>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</si>
  <si>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</si>
  <si>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</si>
  <si>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</si>
  <si>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</si>
  <si>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</si>
  <si>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</si>
  <si>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</si>
  <si>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</si>
  <si>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</si>
  <si>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</si>
  <si>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</si>
  <si>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</si>
  <si>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</si>
  <si>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</si>
  <si>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</si>
  <si>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</si>
  <si>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</si>
  <si>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</si>
  <si>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</si>
  <si>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</si>
  <si>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</si>
  <si>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</si>
  <si>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</si>
  <si>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</si>
  <si>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</si>
  <si>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</si>
  <si>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</si>
  <si>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</si>
  <si>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</si>
  <si>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</si>
  <si>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</si>
  <si>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</si>
  <si>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</si>
  <si>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</si>
  <si>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</si>
  <si>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</si>
  <si>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</si>
  <si>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</si>
  <si>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</si>
  <si>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</si>
  <si>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</si>
  <si>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</si>
  <si>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</si>
  <si>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</si>
  <si>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</si>
  <si>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</si>
  <si>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</si>
  <si>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</si>
  <si>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</si>
  <si>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</si>
  <si>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</si>
  <si>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</si>
  <si>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</si>
  <si>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</si>
  <si>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</si>
  <si>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</si>
  <si>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</si>
  <si>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</si>
  <si>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</si>
  <si>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</si>
  <si>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</si>
  <si>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</si>
  <si>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</si>
  <si>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</si>
  <si>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</si>
  <si>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</si>
  <si>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</si>
  <si>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</si>
  <si>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</si>
  <si>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</si>
  <si>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</si>
  <si>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</si>
  <si>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</si>
  <si>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</si>
  <si>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</si>
  <si>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</si>
  <si>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</si>
  <si>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</si>
  <si>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</si>
  <si>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</si>
  <si>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</si>
  <si>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</si>
  <si>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</si>
  <si>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</si>
  <si>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</si>
  <si>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</si>
  <si>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</si>
  <si>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</si>
  <si>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</si>
  <si>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</si>
  <si>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</si>
  <si>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</si>
  <si>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</si>
  <si>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</si>
  <si>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</si>
  <si>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</si>
  <si>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</si>
  <si>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</si>
  <si>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</si>
  <si>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</si>
  <si>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</si>
  <si>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</si>
  <si>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</si>
  <si>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</si>
  <si>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</si>
  <si>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</si>
  <si>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</si>
  <si>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</si>
  <si>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</si>
  <si>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</si>
  <si>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</si>
  <si>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</si>
  <si>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</si>
  <si>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</si>
  <si>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</si>
  <si>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</si>
  <si>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</si>
  <si>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</si>
  <si>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</si>
  <si>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</si>
  <si>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</si>
  <si>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</si>
  <si>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</si>
  <si>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</si>
  <si>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</si>
  <si>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</si>
  <si>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</si>
  <si>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</si>
  <si>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</si>
  <si>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</si>
  <si>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</si>
  <si>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</si>
  <si>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</si>
  <si>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</si>
  <si>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</si>
  <si>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</si>
  <si>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</si>
  <si>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</si>
  <si>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</si>
  <si>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</si>
  <si>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</si>
  <si>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</si>
  <si>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</si>
  <si>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</si>
  <si>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</si>
  <si>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</si>
  <si>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</si>
  <si>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</si>
  <si>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</si>
  <si>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</si>
  <si>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</si>
  <si>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</si>
  <si>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</si>
  <si>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</si>
  <si>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</si>
  <si>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</si>
  <si>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</si>
  <si>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</si>
  <si>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</si>
  <si>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</si>
  <si>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</si>
  <si>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</si>
  <si>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</si>
  <si>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</si>
  <si>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</si>
  <si>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</si>
  <si>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</si>
  <si>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</si>
  <si>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</si>
  <si>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</si>
  <si>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</si>
  <si>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</si>
  <si>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</si>
  <si>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</si>
  <si>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</si>
  <si>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</si>
  <si>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</si>
  <si>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</si>
  <si>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</si>
  <si>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</si>
  <si>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</si>
  <si>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</si>
  <si>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</si>
  <si>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</si>
  <si>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</si>
  <si>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</si>
  <si>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</si>
  <si>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</si>
  <si>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</si>
  <si>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</si>
  <si>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</si>
  <si>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</si>
  <si>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</si>
  <si>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</si>
  <si>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</si>
  <si>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</si>
  <si>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</si>
  <si>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</si>
  <si>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</si>
  <si>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</si>
  <si>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</si>
  <si>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</si>
  <si>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</si>
  <si>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</si>
  <si>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</si>
  <si>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</si>
  <si>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</si>
  <si>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</si>
  <si>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</si>
  <si>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</si>
  <si>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</si>
  <si>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</si>
  <si>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</si>
  <si>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</si>
  <si>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</si>
  <si>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</si>
  <si>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</si>
  <si>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</si>
  <si>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</si>
  <si>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</si>
  <si>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</si>
  <si>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</si>
  <si>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</si>
  <si>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</si>
  <si>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</si>
  <si>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</si>
  <si>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</si>
  <si>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</si>
  <si>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</si>
  <si>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</si>
  <si>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</si>
  <si>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</si>
  <si>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</si>
  <si>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</si>
  <si>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</si>
  <si>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</si>
  <si>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</si>
  <si>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</si>
  <si>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</si>
  <si>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</si>
  <si>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</si>
  <si>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</si>
  <si>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</si>
  <si>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</si>
  <si>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</si>
  <si>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</si>
  <si>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</si>
  <si>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</si>
  <si>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</si>
  <si>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</si>
  <si>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</si>
  <si>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</si>
  <si>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</si>
  <si>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</si>
  <si>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</si>
  <si>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</si>
  <si>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</si>
  <si>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</si>
  <si>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</si>
  <si>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</si>
  <si>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</si>
  <si>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</si>
  <si>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</si>
  <si>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</si>
  <si>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</si>
  <si>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</si>
  <si>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</si>
  <si>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</si>
  <si>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</si>
  <si>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</si>
  <si>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</si>
  <si>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</si>
  <si>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</si>
  <si>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</si>
  <si>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</si>
  <si>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</si>
  <si>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</si>
  <si>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</si>
  <si>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</si>
  <si>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</si>
  <si>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</si>
  <si>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</si>
  <si>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</si>
  <si>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</si>
  <si>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</si>
  <si>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</si>
  <si>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</si>
  <si>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</si>
  <si>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</si>
  <si>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</si>
  <si>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</si>
  <si>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</si>
  <si>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</si>
  <si>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</si>
  <si>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</si>
  <si>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</si>
  <si>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</si>
  <si>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</si>
  <si>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</si>
  <si>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</si>
  <si>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</si>
  <si>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</si>
  <si>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</si>
  <si>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</si>
  <si>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</si>
  <si>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</si>
  <si>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</si>
  <si>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</si>
  <si>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</si>
  <si>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</si>
  <si>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</si>
  <si>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</si>
  <si>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</si>
  <si>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</si>
  <si>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</si>
  <si>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</si>
  <si>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</si>
  <si>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</si>
  <si>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</si>
  <si>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</si>
  <si>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</si>
  <si>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</si>
  <si>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</si>
  <si>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</si>
  <si>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</si>
  <si>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</si>
  <si>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</si>
  <si>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</si>
  <si>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</si>
  <si>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</si>
  <si>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</si>
  <si>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</si>
  <si>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</si>
  <si>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</si>
  <si>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</si>
  <si>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</si>
  <si>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</si>
  <si>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</si>
  <si>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</si>
  <si>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</si>
  <si>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</si>
  <si>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</si>
  <si>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</si>
  <si>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</si>
  <si>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</si>
  <si>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</si>
  <si>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</si>
  <si>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</si>
  <si>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</si>
  <si>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</si>
  <si>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</si>
  <si>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</si>
  <si>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</si>
  <si>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</si>
  <si>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</si>
  <si>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</si>
  <si>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</si>
  <si>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</si>
  <si>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</si>
  <si>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</si>
  <si>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</si>
  <si>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</si>
  <si>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</si>
  <si>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</si>
  <si>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</si>
  <si>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</si>
  <si>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</si>
  <si>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</si>
  <si>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</si>
  <si>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</si>
  <si>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</si>
  <si>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</si>
  <si>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</si>
  <si>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</si>
  <si>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</si>
  <si>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</si>
  <si>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</si>
  <si>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</si>
  <si>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</si>
  <si>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</si>
  <si>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</si>
  <si>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</si>
  <si>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</si>
  <si>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</si>
  <si>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</si>
  <si>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</si>
  <si>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</si>
  <si>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</si>
  <si>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</si>
  <si>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</si>
  <si>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</si>
  <si>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</si>
  <si>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</si>
  <si>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</si>
  <si>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</si>
  <si>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</si>
  <si>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</si>
  <si>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</si>
  <si>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</si>
  <si>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</si>
  <si>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</si>
  <si>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</si>
  <si>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</si>
  <si>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</si>
  <si>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</si>
  <si>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</si>
  <si>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</si>
  <si>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</si>
  <si>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</si>
  <si>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</si>
  <si>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</si>
  <si>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</si>
  <si>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</si>
  <si>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</si>
  <si>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</si>
  <si>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</si>
  <si>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</si>
  <si>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</si>
  <si>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</si>
  <si>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</si>
  <si>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</si>
  <si>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</si>
  <si>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</si>
  <si>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</si>
  <si>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</si>
  <si>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</si>
  <si>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</si>
  <si>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</si>
  <si>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</si>
  <si>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</si>
  <si>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</si>
  <si>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</si>
  <si>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</si>
  <si>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</si>
  <si>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</si>
  <si>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</si>
  <si>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</si>
  <si>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</si>
  <si>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</si>
  <si>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</si>
  <si>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</si>
  <si>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</si>
  <si>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</si>
  <si>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</si>
  <si>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</si>
  <si>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</si>
  <si>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</si>
  <si>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</si>
  <si>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</si>
  <si>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</si>
  <si>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</si>
  <si>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</si>
  <si>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</si>
  <si>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</si>
  <si>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</si>
  <si>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</si>
  <si>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</si>
  <si>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</si>
  <si>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</si>
  <si>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</si>
  <si>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</si>
  <si>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</si>
  <si>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</si>
  <si>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</si>
  <si>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</si>
  <si>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</si>
  <si>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</si>
  <si>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</si>
  <si>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</si>
  <si>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</si>
  <si>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</si>
  <si>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</si>
  <si>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</si>
  <si>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</si>
  <si>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</si>
  <si>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</si>
  <si>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</si>
  <si>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</si>
  <si>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</si>
  <si>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</si>
  <si>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</si>
  <si>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</si>
  <si>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</si>
  <si>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</si>
  <si>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</si>
  <si>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</si>
  <si>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</si>
  <si>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</si>
  <si>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</si>
  <si>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</si>
  <si>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</si>
  <si>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</si>
  <si>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</si>
  <si>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</si>
  <si>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</si>
  <si>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</si>
  <si>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</si>
  <si>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</si>
  <si>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</si>
  <si>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</si>
  <si>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</si>
  <si>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</si>
  <si>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</si>
  <si>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</si>
  <si>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</si>
  <si>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</si>
  <si>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</si>
  <si>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</si>
  <si>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</si>
  <si>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</si>
  <si>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</si>
  <si>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</si>
  <si>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</si>
  <si>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</si>
  <si>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</si>
  <si>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</si>
  <si>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</si>
  <si>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</si>
  <si>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</si>
  <si>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</si>
  <si>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</si>
  <si>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</si>
  <si>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</si>
  <si>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</si>
  <si>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</si>
  <si>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</si>
  <si>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</si>
  <si>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</si>
  <si>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</si>
  <si>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</si>
  <si>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</si>
  <si>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</si>
  <si>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</si>
  <si>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</si>
  <si>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</si>
  <si>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</si>
  <si>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</si>
  <si>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</si>
  <si>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</si>
  <si>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</si>
  <si>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</si>
  <si>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</si>
  <si>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</si>
  <si>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</si>
  <si>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</si>
  <si>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</si>
  <si>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</si>
  <si>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</si>
  <si>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</si>
  <si>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</si>
  <si>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</si>
  <si>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</si>
  <si>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</si>
  <si>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</si>
  <si>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</si>
  <si>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</si>
  <si>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</si>
  <si>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</si>
  <si>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</si>
  <si>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</si>
  <si>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</si>
  <si>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</si>
  <si>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</si>
  <si>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</si>
  <si>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</si>
  <si>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</si>
  <si>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</si>
  <si>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</si>
  <si>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</si>
  <si>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</si>
  <si>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</si>
  <si>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</si>
  <si>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</si>
  <si>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</si>
  <si>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</si>
  <si>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</si>
  <si>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</si>
  <si>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</si>
  <si>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</si>
  <si>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</si>
  <si>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</si>
  <si>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</si>
  <si>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</si>
  <si>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</si>
  <si>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</si>
  <si>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</si>
  <si>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</si>
  <si>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</si>
  <si>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</si>
  <si>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</si>
  <si>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</si>
  <si>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</si>
  <si>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</si>
  <si>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</si>
  <si>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</si>
  <si>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</si>
  <si>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</si>
  <si>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</si>
  <si>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</si>
  <si>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</si>
  <si>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</si>
  <si>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</si>
  <si>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</si>
  <si>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</si>
  <si>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</si>
  <si>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</si>
  <si>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</si>
  <si>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</si>
  <si>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</si>
  <si>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</si>
  <si>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</si>
  <si>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</si>
  <si>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</si>
  <si>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</si>
  <si>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</si>
  <si>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</si>
  <si>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</si>
  <si>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</si>
  <si>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</si>
  <si>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</si>
  <si>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</si>
  <si>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</si>
  <si>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</si>
  <si>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</si>
  <si>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</si>
  <si>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</si>
  <si>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</si>
  <si>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</si>
  <si>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</si>
  <si>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</si>
  <si>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</si>
  <si>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</si>
  <si>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</si>
  <si>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</si>
  <si>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</si>
  <si>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</si>
  <si>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</si>
  <si>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</si>
  <si>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</si>
  <si>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</si>
  <si>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</si>
  <si>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</si>
  <si>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</si>
  <si>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</si>
  <si>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</si>
  <si>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</si>
  <si>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</si>
  <si>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</si>
  <si>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</si>
  <si>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</si>
  <si>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</si>
  <si>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</si>
  <si>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</si>
  <si>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</si>
  <si>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</si>
  <si>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</si>
  <si>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</si>
  <si>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</si>
  <si>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</si>
  <si>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</si>
  <si>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</si>
  <si>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</si>
  <si>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</si>
  <si>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</si>
  <si>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</si>
  <si>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</si>
  <si>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</si>
  <si>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</si>
  <si>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</si>
  <si>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</si>
  <si>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</si>
  <si>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</si>
  <si>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</si>
  <si>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</si>
  <si>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</si>
  <si>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</si>
  <si>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</si>
  <si>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</si>
  <si>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</si>
  <si>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</si>
  <si>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</si>
  <si>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</si>
  <si>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</si>
  <si>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</si>
  <si>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</si>
  <si>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</si>
  <si>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</si>
  <si>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</si>
  <si>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</si>
  <si>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</si>
  <si>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</si>
  <si>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</si>
  <si>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</si>
  <si>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</si>
  <si>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</si>
  <si>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</si>
  <si>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</si>
  <si>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</si>
  <si>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</si>
  <si>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</si>
  <si>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</si>
  <si>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</si>
  <si>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</si>
  <si>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</si>
  <si>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</si>
  <si>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</si>
  <si>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</si>
  <si>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</si>
  <si>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</si>
  <si>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</si>
  <si>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</si>
  <si>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</si>
  <si>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</si>
  <si>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</si>
  <si>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</si>
  <si>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</si>
  <si>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</si>
  <si>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</si>
  <si>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</si>
  <si>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</si>
  <si>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</si>
  <si>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</si>
  <si>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</si>
  <si>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</si>
  <si>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</si>
  <si>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</si>
  <si>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</si>
  <si>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</si>
  <si>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</si>
  <si>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</si>
  <si>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</si>
  <si>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</si>
  <si>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</si>
  <si>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</si>
  <si>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</si>
  <si>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</si>
  <si>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</si>
  <si>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</si>
  <si>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</si>
  <si>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</si>
  <si>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</si>
  <si>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</si>
  <si>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</si>
  <si>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</si>
  <si>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</si>
  <si>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</si>
  <si>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</si>
  <si>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</si>
  <si>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</si>
  <si>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</si>
  <si>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</si>
  <si>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</si>
  <si>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</si>
  <si>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</si>
  <si>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</si>
  <si>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</si>
  <si>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</si>
  <si>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</si>
  <si>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</si>
  <si>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</si>
  <si>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</si>
  <si>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</si>
  <si>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</si>
  <si>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</si>
  <si>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</si>
  <si>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</si>
  <si>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</si>
  <si>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</si>
  <si>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</si>
  <si>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</si>
  <si>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</si>
  <si>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</si>
  <si>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</si>
  <si>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</si>
  <si>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</si>
  <si>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</si>
  <si>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</si>
  <si>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</si>
  <si>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</si>
  <si>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</si>
  <si>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</si>
  <si>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</si>
  <si>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</si>
  <si>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</si>
  <si>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</si>
  <si>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</si>
  <si>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</si>
  <si>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</si>
  <si>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</si>
  <si>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</si>
  <si>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</si>
  <si>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</si>
  <si>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</si>
  <si>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</si>
  <si>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</si>
  <si>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</si>
  <si>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</si>
  <si>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</si>
  <si>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</si>
  <si>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</si>
  <si>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</si>
  <si>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</si>
  <si>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</si>
  <si>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</si>
  <si>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</si>
  <si>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</si>
  <si>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</si>
  <si>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</si>
  <si>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</si>
  <si>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</si>
  <si>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</si>
  <si>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</si>
  <si>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</si>
  <si>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</si>
  <si>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</si>
  <si>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</si>
  <si>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</si>
  <si>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</si>
  <si>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</si>
  <si>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</si>
  <si>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</si>
  <si>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</si>
  <si>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</si>
  <si>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</si>
  <si>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</si>
  <si>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</si>
  <si>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</si>
  <si>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</si>
  <si>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</si>
  <si>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</si>
  <si>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</si>
  <si>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</si>
  <si>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</si>
  <si>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</si>
  <si>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</si>
  <si>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</si>
  <si>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</si>
  <si>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</si>
  <si>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</si>
  <si>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</si>
  <si>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</si>
  <si>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</si>
  <si>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</si>
  <si>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</si>
  <si>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</si>
  <si>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</si>
  <si>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</si>
  <si>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</si>
  <si>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</si>
  <si>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</si>
  <si>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</si>
  <si>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</si>
  <si>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</si>
  <si>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</si>
  <si>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</si>
  <si>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</si>
  <si>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</si>
  <si>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</si>
  <si>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</si>
  <si>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</si>
  <si>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</si>
  <si>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</si>
  <si>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</si>
  <si>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</si>
  <si>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</si>
  <si>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</si>
  <si>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</si>
  <si>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</si>
  <si>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</si>
  <si>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</si>
  <si>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</si>
  <si>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</si>
  <si>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</si>
  <si>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</si>
  <si>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</si>
  <si>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</si>
  <si>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</si>
  <si>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</si>
  <si>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</si>
  <si>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</si>
  <si>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</si>
  <si>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</si>
  <si>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</si>
  <si>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</si>
  <si>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</si>
  <si>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</si>
  <si>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</si>
  <si>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</si>
  <si>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</si>
  <si>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</si>
  <si>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</si>
  <si>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</si>
  <si>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</si>
  <si>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</si>
  <si>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</si>
  <si>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</si>
  <si>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</si>
  <si>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</si>
  <si>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</si>
  <si>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</si>
  <si>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</si>
  <si>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</si>
  <si>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</si>
  <si>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</si>
  <si>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</si>
  <si>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</si>
  <si>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</si>
  <si>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</si>
  <si>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</si>
  <si>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</si>
  <si>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</si>
  <si>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</si>
  <si>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</si>
  <si>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</si>
  <si>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</si>
  <si>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</si>
  <si>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</si>
  <si>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</si>
  <si>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</si>
  <si>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</si>
  <si>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</si>
  <si>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</si>
  <si>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</si>
  <si>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</si>
  <si>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</si>
  <si>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</si>
  <si>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</si>
  <si>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</si>
  <si>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</si>
  <si>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</si>
  <si>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</si>
  <si>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</si>
  <si>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</si>
  <si>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</si>
  <si>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</si>
  <si>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</si>
  <si>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</si>
  <si>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</si>
  <si>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</si>
  <si>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</si>
  <si>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</si>
  <si>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</si>
  <si>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</si>
  <si>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</si>
  <si>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</si>
  <si>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</si>
  <si>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</si>
  <si>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</si>
  <si>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</si>
  <si>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</si>
  <si>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</si>
  <si>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</si>
  <si>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</si>
  <si>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</si>
  <si>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</si>
  <si>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</si>
  <si>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</si>
  <si>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</si>
  <si>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</si>
  <si>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</si>
  <si>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</si>
  <si>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</si>
  <si>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</si>
  <si>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</si>
  <si>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</si>
  <si>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</si>
  <si>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</si>
  <si>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</si>
  <si>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</si>
  <si>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</si>
  <si>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</si>
  <si>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</si>
  <si>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</si>
  <si>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</si>
  <si>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</si>
  <si>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</si>
  <si>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</si>
  <si>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</si>
  <si>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</si>
  <si>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</si>
  <si>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</si>
  <si>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</si>
  <si>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</si>
  <si>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</si>
  <si>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</si>
  <si>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</si>
  <si>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</si>
  <si>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</si>
  <si>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</si>
  <si>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</si>
  <si>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</si>
  <si>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</si>
  <si>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</si>
  <si>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</si>
  <si>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</si>
  <si>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</si>
  <si>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</si>
  <si>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</si>
  <si>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</si>
  <si>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</si>
  <si>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</si>
  <si>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</si>
  <si>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</si>
  <si>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</si>
  <si>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</si>
  <si>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</si>
  <si>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</si>
  <si>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</si>
  <si>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</si>
  <si>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</si>
  <si>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</si>
  <si>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</si>
  <si>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</si>
  <si>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</si>
  <si>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</si>
  <si>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</si>
  <si>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</si>
  <si>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</si>
  <si>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</si>
  <si>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</si>
  <si>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</si>
  <si>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</si>
  <si>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</si>
  <si>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</si>
  <si>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</si>
  <si>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</si>
  <si>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</si>
  <si>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</si>
  <si>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</si>
  <si>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</si>
  <si>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</si>
  <si>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</si>
  <si>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</si>
  <si>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</si>
  <si>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</si>
  <si>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</si>
  <si>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</si>
  <si>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</si>
  <si>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</si>
  <si>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</si>
  <si>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</si>
  <si>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</si>
  <si>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</si>
  <si>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</si>
  <si>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</si>
  <si>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</si>
  <si>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</si>
  <si>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</si>
  <si>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</si>
  <si>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</si>
  <si>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</si>
  <si>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</si>
  <si>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</si>
  <si>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</si>
  <si>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</si>
  <si>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</si>
  <si>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</si>
  <si>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</si>
  <si>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</si>
  <si>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</si>
  <si>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</si>
  <si>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</si>
  <si>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</si>
  <si>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</si>
  <si>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</si>
  <si>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</si>
  <si>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</si>
  <si>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</si>
  <si>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</si>
  <si>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</si>
  <si>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</si>
  <si>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</si>
  <si>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</si>
  <si>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</si>
  <si>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</si>
  <si>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</si>
  <si>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</si>
  <si>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</si>
  <si>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</si>
  <si>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</si>
  <si>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</si>
  <si>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</si>
  <si>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</si>
  <si>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</si>
  <si>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</si>
  <si>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</si>
  <si>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</si>
  <si>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</si>
  <si>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</si>
  <si>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</si>
  <si>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</si>
  <si>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</si>
  <si>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</si>
  <si>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</si>
  <si>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</si>
  <si>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</si>
  <si>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</si>
  <si>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</si>
  <si>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</si>
  <si>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</si>
  <si>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</si>
  <si>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</si>
  <si>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</si>
  <si>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</si>
  <si>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</si>
  <si>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</si>
  <si>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</si>
  <si>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</si>
  <si>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</si>
  <si>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</si>
  <si>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</si>
  <si>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</si>
  <si>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</si>
  <si>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</si>
  <si>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</si>
  <si>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</si>
  <si>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</si>
  <si>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</si>
  <si>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</si>
  <si>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</si>
  <si>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</si>
  <si>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</si>
  <si>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</si>
  <si>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</si>
  <si>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</si>
  <si>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</si>
  <si>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</si>
  <si>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</si>
  <si>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</si>
  <si>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</si>
  <si>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</si>
  <si>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</si>
  <si>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</si>
  <si>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</si>
  <si>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</si>
  <si>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</si>
  <si>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</si>
  <si>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</si>
  <si>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</si>
  <si>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</si>
  <si>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</si>
  <si>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</si>
  <si>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</si>
  <si>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</si>
  <si>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</si>
  <si>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</si>
  <si>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</si>
  <si>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</si>
  <si>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</si>
  <si>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</si>
  <si>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</si>
  <si>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</si>
  <si>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</si>
  <si>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</si>
  <si>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</si>
  <si>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</si>
  <si>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</si>
  <si>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</si>
  <si>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</si>
  <si>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</si>
  <si>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</si>
  <si>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</si>
  <si>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</si>
  <si>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</si>
  <si>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</si>
  <si>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</si>
  <si>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</si>
  <si>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</si>
  <si>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</si>
  <si>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</si>
  <si>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</si>
  <si>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</si>
  <si>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</si>
  <si>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</si>
  <si>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</si>
  <si>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</si>
  <si>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</si>
  <si>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</si>
  <si>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</si>
  <si>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</si>
  <si>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</si>
  <si>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</si>
  <si>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</si>
  <si>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</si>
  <si>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</si>
  <si>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</si>
  <si>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</si>
  <si>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</si>
  <si>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</si>
  <si>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</si>
  <si>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</si>
  <si>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</si>
  <si>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</si>
  <si>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</si>
  <si>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</si>
  <si>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</si>
  <si>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</si>
  <si>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</si>
  <si>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</si>
  <si>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</si>
  <si>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</si>
  <si>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</si>
  <si>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</si>
  <si>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</si>
  <si>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</si>
  <si>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</si>
  <si>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</si>
  <si>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</si>
  <si>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</si>
  <si>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</si>
  <si>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</si>
  <si>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</si>
  <si>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</si>
  <si>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</si>
  <si>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</si>
  <si>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</si>
  <si>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</si>
  <si>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</si>
  <si>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</si>
  <si>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</si>
  <si>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</si>
  <si>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</si>
  <si>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</si>
  <si>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</si>
  <si>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</si>
  <si>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</si>
  <si>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</si>
  <si>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</si>
  <si>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</si>
  <si>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</si>
  <si>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</si>
  <si>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</si>
  <si>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</si>
  <si>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</si>
  <si>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</si>
  <si>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</si>
  <si>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</si>
  <si>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</si>
  <si>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</si>
  <si>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</si>
  <si>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</si>
  <si>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</si>
  <si>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</si>
  <si>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</si>
  <si>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</si>
  <si>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</si>
  <si>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</si>
  <si>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</si>
  <si>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</si>
  <si>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</si>
  <si>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</si>
  <si>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</si>
  <si>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</si>
  <si>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</si>
  <si>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</si>
  <si>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</si>
  <si>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</si>
  <si>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</si>
  <si>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</si>
  <si>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</si>
  <si>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</si>
  <si>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</si>
  <si>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</si>
  <si>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</si>
  <si>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</si>
  <si>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</si>
  <si>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</si>
  <si>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</si>
  <si>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</si>
  <si>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</si>
  <si>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</si>
  <si>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</si>
  <si>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</si>
  <si>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</si>
  <si>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</si>
  <si>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</si>
  <si>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</si>
  <si>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</si>
  <si>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</si>
  <si>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</si>
  <si>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</si>
  <si>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</si>
  <si>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</si>
  <si>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</si>
  <si>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</si>
  <si>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</si>
  <si>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</si>
  <si>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</si>
  <si>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</si>
  <si>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</si>
  <si>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</si>
  <si>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</si>
  <si>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</si>
  <si>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</si>
  <si>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</si>
  <si>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</si>
  <si>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</si>
  <si>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</si>
  <si>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</si>
  <si>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</si>
  <si>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</si>
  <si>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</si>
  <si>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</si>
  <si>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</si>
  <si>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</si>
  <si>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</si>
  <si>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</si>
  <si>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</si>
  <si>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</si>
  <si>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</si>
  <si>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</si>
  <si>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</si>
  <si>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</si>
  <si>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</si>
  <si>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</si>
  <si>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</si>
  <si>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</si>
  <si>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</si>
  <si>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</si>
  <si>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</si>
  <si>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</si>
  <si>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</si>
  <si>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</si>
  <si>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</si>
  <si>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</si>
  <si>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</si>
  <si>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</si>
  <si>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</si>
  <si>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</si>
  <si>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</si>
  <si>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</si>
  <si>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</si>
  <si>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</si>
  <si>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</si>
  <si>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</si>
  <si>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</si>
  <si>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</si>
  <si>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</si>
  <si>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</si>
  <si>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</si>
  <si>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</si>
  <si>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</si>
  <si>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</si>
  <si>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</si>
  <si>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</si>
  <si>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</si>
  <si>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</si>
  <si>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</si>
  <si>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</si>
  <si>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</si>
  <si>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</si>
  <si>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</si>
  <si>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</si>
  <si>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</si>
  <si>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</si>
  <si>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</si>
  <si>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</si>
  <si>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</si>
  <si>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</si>
  <si>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</si>
  <si>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</si>
  <si>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</si>
  <si>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</si>
  <si>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</si>
  <si>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</si>
  <si>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</si>
  <si>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</si>
  <si>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</si>
  <si>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</si>
  <si>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</si>
  <si>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</si>
  <si>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</si>
  <si>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</si>
  <si>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</si>
  <si>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</si>
  <si>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</si>
  <si>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</si>
  <si>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</si>
  <si>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</si>
  <si>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</si>
  <si>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</si>
  <si>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</si>
  <si>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</si>
  <si>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</si>
  <si>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</si>
  <si>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</si>
  <si>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</si>
  <si>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</si>
  <si>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</si>
  <si>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</si>
  <si>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</si>
  <si>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</si>
  <si>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</si>
  <si>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</si>
  <si>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</si>
  <si>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</si>
  <si>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</si>
  <si>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</si>
  <si>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</si>
  <si>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</si>
  <si>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</si>
  <si>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</si>
  <si>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</si>
  <si>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</si>
  <si>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</si>
  <si>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</si>
  <si>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</si>
  <si>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</si>
  <si>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</si>
  <si>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</si>
  <si>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</si>
  <si>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</si>
  <si>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</si>
  <si>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</si>
  <si>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</si>
  <si>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</si>
  <si>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</si>
  <si>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</si>
  <si>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</si>
  <si>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</si>
  <si>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</si>
  <si>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</si>
  <si>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</si>
  <si>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</si>
  <si>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</si>
  <si>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</si>
  <si>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</si>
  <si>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</si>
  <si>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</si>
  <si>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</si>
  <si>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</si>
  <si>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</si>
  <si>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</si>
  <si>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</si>
  <si>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</si>
  <si>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</si>
  <si>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</si>
  <si>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</si>
  <si>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</si>
  <si>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</si>
  <si>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</si>
  <si>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</si>
  <si>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</si>
  <si>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</si>
  <si>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</si>
  <si>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</si>
  <si>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</si>
  <si>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</si>
  <si>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</si>
  <si>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</si>
  <si>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</si>
  <si>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</si>
  <si>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</si>
  <si>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</si>
  <si>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</si>
  <si>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</si>
  <si>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</si>
  <si>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</si>
  <si>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</si>
  <si>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</si>
  <si>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</si>
  <si>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</si>
  <si>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</si>
  <si>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</si>
  <si>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</si>
  <si>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</si>
  <si>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</si>
  <si>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</si>
  <si>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</si>
  <si>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</si>
  <si>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</si>
  <si>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</si>
  <si>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</si>
  <si>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</si>
  <si>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</si>
  <si>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</si>
  <si>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</si>
  <si>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</si>
  <si>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</si>
  <si>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</si>
  <si>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</si>
  <si>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</si>
  <si>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</si>
  <si>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</si>
  <si>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</si>
  <si>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</si>
  <si>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</si>
  <si>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</si>
  <si>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</si>
  <si>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</si>
  <si>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</si>
  <si>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</si>
  <si>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</si>
  <si>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</si>
  <si>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</si>
  <si>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</si>
  <si>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</si>
  <si>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</si>
  <si>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</si>
  <si>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</si>
  <si>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</si>
  <si>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</si>
  <si>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</si>
  <si>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</si>
  <si>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</si>
  <si>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</si>
  <si>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</si>
  <si>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</si>
  <si>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</si>
  <si>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</si>
  <si>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</si>
  <si>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</si>
  <si>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</si>
  <si>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</si>
  <si>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</si>
  <si>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</si>
  <si>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</si>
  <si>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</si>
  <si>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</si>
  <si>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</si>
  <si>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</si>
  <si>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</si>
  <si>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</si>
  <si>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</si>
  <si>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</si>
  <si>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</si>
  <si>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</si>
  <si>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</si>
  <si>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</si>
  <si>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</si>
  <si>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</si>
  <si>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</si>
  <si>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</si>
  <si>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</si>
  <si>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</si>
  <si>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</si>
  <si>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</si>
  <si>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</si>
  <si>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</si>
  <si>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</si>
  <si>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</si>
  <si>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</si>
  <si>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</si>
  <si>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</si>
  <si>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</si>
  <si>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</si>
  <si>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</si>
  <si>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</si>
  <si>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</si>
  <si>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</si>
  <si>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</si>
  <si>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</si>
  <si>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</si>
  <si>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</si>
  <si>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</si>
  <si>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</si>
  <si>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</si>
  <si>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</si>
  <si>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</si>
  <si>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</si>
  <si>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</si>
  <si>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</si>
  <si>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</si>
  <si>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</si>
  <si>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</si>
  <si>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</si>
  <si>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</si>
  <si>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</si>
  <si>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</si>
  <si>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</si>
  <si>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</si>
  <si>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</si>
  <si>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</si>
  <si>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</si>
  <si>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</si>
  <si>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</si>
  <si>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</si>
  <si>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</si>
  <si>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</si>
  <si>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</si>
  <si>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</si>
  <si>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</si>
  <si>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</si>
  <si>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</si>
  <si>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</si>
  <si>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</si>
  <si>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</si>
  <si>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</si>
  <si>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</si>
  <si>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</si>
  <si>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</si>
  <si>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</si>
  <si>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</si>
  <si>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</si>
  <si>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</si>
  <si>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</si>
  <si>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</si>
  <si>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</si>
  <si>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</si>
  <si>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</si>
  <si>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</si>
  <si>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</si>
  <si>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</si>
  <si>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</si>
  <si>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</si>
  <si>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</si>
  <si>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</si>
  <si>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</si>
  <si>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</si>
  <si>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</si>
  <si>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</si>
  <si>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</si>
  <si>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</si>
  <si>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</si>
  <si>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</si>
  <si>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</si>
  <si>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</si>
  <si>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</si>
  <si>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</si>
  <si>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</si>
  <si>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</si>
  <si>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</si>
  <si>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</si>
  <si>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</si>
  <si>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</si>
  <si>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</si>
  <si>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</si>
  <si>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</si>
  <si>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</si>
  <si>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</si>
  <si>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</si>
  <si>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</si>
  <si>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</si>
  <si>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</si>
  <si>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</si>
  <si>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</si>
  <si>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</si>
  <si>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</si>
  <si>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</si>
  <si>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</si>
  <si>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</si>
  <si>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</si>
  <si>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</si>
  <si>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</si>
  <si>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</si>
  <si>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</si>
  <si>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</si>
  <si>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</si>
  <si>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</si>
  <si>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</si>
  <si>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</si>
  <si>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</si>
  <si>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</si>
  <si>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</si>
  <si>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</si>
  <si>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</si>
  <si>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</si>
  <si>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</si>
  <si>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</si>
  <si>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</si>
  <si>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</si>
  <si>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</si>
  <si>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</si>
  <si>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</si>
  <si>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</si>
  <si>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</si>
  <si>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</si>
  <si>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</si>
  <si>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</si>
  <si>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</si>
  <si>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</si>
  <si>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</si>
  <si>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</si>
  <si>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</si>
  <si>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</si>
  <si>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</si>
  <si>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</si>
  <si>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</si>
  <si>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</si>
  <si>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</si>
  <si>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</si>
  <si>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</si>
  <si>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</si>
  <si>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</si>
  <si>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</si>
  <si>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</si>
  <si>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</si>
  <si>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</si>
  <si>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</si>
  <si>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</si>
  <si>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</si>
  <si>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</si>
  <si>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</si>
  <si>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</si>
  <si>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</si>
  <si>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</si>
  <si>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</si>
  <si>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</si>
  <si>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</si>
  <si>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</si>
  <si>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</si>
  <si>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</si>
  <si>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</si>
  <si>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</si>
  <si>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</si>
  <si>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</si>
  <si>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</si>
  <si>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</si>
  <si>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</si>
  <si>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</si>
  <si>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</si>
  <si>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</si>
  <si>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</si>
  <si>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</si>
  <si>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</si>
  <si>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</si>
  <si>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</si>
  <si>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</si>
  <si>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</si>
  <si>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</si>
  <si>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</si>
  <si>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</si>
  <si>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</si>
  <si>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</si>
  <si>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</si>
  <si>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</si>
  <si>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</si>
  <si>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</si>
  <si>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</si>
  <si>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</si>
  <si>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</si>
  <si>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</si>
  <si>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</si>
  <si>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</si>
  <si>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</si>
  <si>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</si>
  <si>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</si>
  <si>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</si>
  <si>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</si>
  <si>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</si>
  <si>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</si>
  <si>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</si>
  <si>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</si>
  <si>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</si>
  <si>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</si>
  <si>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</si>
  <si>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</si>
  <si>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</si>
  <si>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</si>
  <si>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</si>
  <si>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</si>
  <si>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</si>
  <si>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</si>
  <si>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</si>
  <si>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</si>
  <si>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</si>
  <si>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</si>
  <si>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</si>
  <si>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</si>
  <si>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</si>
  <si>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</si>
  <si>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</si>
  <si>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</si>
  <si>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</si>
  <si>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</si>
  <si>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</si>
  <si>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</si>
  <si>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</si>
  <si>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</si>
  <si>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</si>
  <si>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</si>
  <si>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</si>
  <si>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</si>
  <si>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</si>
  <si>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</si>
  <si>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</si>
  <si>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</si>
  <si>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</si>
  <si>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</si>
  <si>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</si>
  <si>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</si>
  <si>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</si>
  <si>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</si>
  <si>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</si>
  <si>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</si>
  <si>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</si>
  <si>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</si>
  <si>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</si>
  <si>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</si>
  <si>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</si>
  <si>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</si>
  <si>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</si>
  <si>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</si>
  <si>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</si>
  <si>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</si>
  <si>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</si>
  <si>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</si>
  <si>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</si>
  <si>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</si>
  <si>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</si>
  <si>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</si>
  <si>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</si>
  <si>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</si>
  <si>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</si>
  <si>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</si>
  <si>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</si>
  <si>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</si>
  <si>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</si>
  <si>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</si>
  <si>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</si>
  <si>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</si>
  <si>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</si>
  <si>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</si>
  <si>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</si>
  <si>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</si>
  <si>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</si>
  <si>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</si>
  <si>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</si>
  <si>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</si>
  <si>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</si>
  <si>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</si>
  <si>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</si>
  <si>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</si>
  <si>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</si>
  <si>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</si>
  <si>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</si>
  <si>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</si>
  <si>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</si>
  <si>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</si>
  <si>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</si>
  <si>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</si>
  <si>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</si>
  <si>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</si>
  <si>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</si>
  <si>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</si>
  <si>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</si>
  <si>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</si>
  <si>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</si>
  <si>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</si>
  <si>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</si>
  <si>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</si>
  <si>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</si>
  <si>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</si>
  <si>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</si>
  <si>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</si>
  <si>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</si>
  <si>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</si>
  <si>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</si>
  <si>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</si>
  <si>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</si>
  <si>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</si>
  <si>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</si>
  <si>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</si>
  <si>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</si>
  <si>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</si>
  <si>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</si>
  <si>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</si>
  <si>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</si>
  <si>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</si>
  <si>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</si>
  <si>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</si>
  <si>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</si>
  <si>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</si>
  <si>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</si>
  <si>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</si>
  <si>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</si>
  <si>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</si>
  <si>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</si>
  <si>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</si>
  <si>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</si>
  <si>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</si>
  <si>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</si>
  <si>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</si>
  <si>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</si>
  <si>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</si>
  <si>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</si>
  <si>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</si>
  <si>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</si>
  <si>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</si>
  <si>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</si>
  <si>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</si>
  <si>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</si>
  <si>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</si>
  <si>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</si>
  <si>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</si>
  <si>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</si>
  <si>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</si>
  <si>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</si>
  <si>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</si>
  <si>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</si>
  <si>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</si>
  <si>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</si>
  <si>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</si>
  <si>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</si>
  <si>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</si>
  <si>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</si>
  <si>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</si>
  <si>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</si>
  <si>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</si>
  <si>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</si>
  <si>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</si>
  <si>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</si>
  <si>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</si>
  <si>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</si>
  <si>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</si>
  <si>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</si>
  <si>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</si>
  <si>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</si>
  <si>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</si>
  <si>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</si>
  <si>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</si>
  <si>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</si>
  <si>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</si>
  <si>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</si>
  <si>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</si>
  <si>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</si>
  <si>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</si>
  <si>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</si>
  <si>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</si>
  <si>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</si>
  <si>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</si>
  <si>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</si>
  <si>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</si>
  <si>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</si>
  <si>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</si>
  <si>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</si>
  <si>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</si>
  <si>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</si>
  <si>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</si>
  <si>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</si>
  <si>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</si>
  <si>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</si>
  <si>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</si>
  <si>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</si>
  <si>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</si>
  <si>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</si>
  <si>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</si>
  <si>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</si>
  <si>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</si>
  <si>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</si>
  <si>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</si>
  <si>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</si>
  <si>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</si>
  <si>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</si>
  <si>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</si>
  <si>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</si>
  <si>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</si>
  <si>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</si>
  <si>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</si>
  <si>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</si>
  <si>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</si>
  <si>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</si>
  <si>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</si>
  <si>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</si>
  <si>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</si>
  <si>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</si>
  <si>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</si>
  <si>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</si>
  <si>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</si>
  <si>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</si>
  <si>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</si>
  <si>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</si>
  <si>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</si>
  <si>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</si>
  <si>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</si>
  <si>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</si>
  <si>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</si>
  <si>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</si>
  <si>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</si>
  <si>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</si>
  <si>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</si>
  <si>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</si>
  <si>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</si>
  <si>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</si>
  <si>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</si>
  <si>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</si>
  <si>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</si>
  <si>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</si>
  <si>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</si>
  <si>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</si>
  <si>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</si>
  <si>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</si>
  <si>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</si>
  <si>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</si>
  <si>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</si>
  <si>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</si>
  <si>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</si>
  <si>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</si>
  <si>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</si>
  <si>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</si>
  <si>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</si>
  <si>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</si>
  <si>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</si>
  <si>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</si>
  <si>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</si>
  <si>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</si>
  <si>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</si>
  <si>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</si>
  <si>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</si>
  <si>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</si>
  <si>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</si>
  <si>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</si>
  <si>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</si>
  <si>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</si>
  <si>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</si>
  <si>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</si>
  <si>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</si>
  <si>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</si>
  <si>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</si>
  <si>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</si>
  <si>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</si>
  <si>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</si>
  <si>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</si>
  <si>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</si>
  <si>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</si>
  <si>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</si>
  <si>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</si>
  <si>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</si>
  <si>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</si>
  <si>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</si>
  <si>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</si>
  <si>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</si>
  <si>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</si>
  <si>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</si>
  <si>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</si>
  <si>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</si>
  <si>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</si>
  <si>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</si>
  <si>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</si>
  <si>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</si>
  <si>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</si>
  <si>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</si>
  <si>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</si>
  <si>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</si>
  <si>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</si>
  <si>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</si>
  <si>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</si>
  <si>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</si>
  <si>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</si>
  <si>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</si>
  <si>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</si>
  <si>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</si>
  <si>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</si>
  <si>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</si>
  <si>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</si>
  <si>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</si>
  <si>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</si>
  <si>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</si>
  <si>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</si>
  <si>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</si>
  <si>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</si>
  <si>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</si>
  <si>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</si>
  <si>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</si>
  <si>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</si>
  <si>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</si>
  <si>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</si>
  <si>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</si>
  <si>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</si>
  <si>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</si>
  <si>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</si>
  <si>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</si>
  <si>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</si>
  <si>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</si>
  <si>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</si>
  <si>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</si>
  <si>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</si>
  <si>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</si>
  <si>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</si>
  <si>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</si>
  <si>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</si>
  <si>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</si>
  <si>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</si>
  <si>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</si>
  <si>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</si>
  <si>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</si>
  <si>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</si>
  <si>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</si>
  <si>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</si>
  <si>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</si>
  <si>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</si>
  <si>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</si>
  <si>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</si>
  <si>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</si>
  <si>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</si>
  <si>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</si>
  <si>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</si>
  <si>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</si>
  <si>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</si>
  <si>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</si>
  <si>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</si>
  <si>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</si>
  <si>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</si>
  <si>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</si>
  <si>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</si>
  <si>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</si>
  <si>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</si>
  <si>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</si>
  <si>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</si>
  <si>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</si>
  <si>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</si>
  <si>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</si>
  <si>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</si>
  <si>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</si>
  <si>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</si>
  <si>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</si>
  <si>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</si>
  <si>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</si>
  <si>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</si>
  <si>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</si>
  <si>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</si>
  <si>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</si>
  <si>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</si>
  <si>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</si>
  <si>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</si>
  <si>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</si>
  <si>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</si>
  <si>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</si>
  <si>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</si>
  <si>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</si>
  <si>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</si>
  <si>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</si>
  <si>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</si>
  <si>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</si>
  <si>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</si>
  <si>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</si>
  <si>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</si>
  <si>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</si>
  <si>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</si>
  <si>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</si>
  <si>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</si>
  <si>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</si>
  <si>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</si>
  <si>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</si>
  <si>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</si>
  <si>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</si>
  <si>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</si>
  <si>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</si>
  <si>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</si>
  <si>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</si>
  <si>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</si>
  <si>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</si>
  <si>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</si>
  <si>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</si>
  <si>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</si>
  <si>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</si>
  <si>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</si>
  <si>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</si>
  <si>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</si>
  <si>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</si>
  <si>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</si>
  <si>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</si>
  <si>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</si>
  <si>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</si>
  <si>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</si>
  <si>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</si>
  <si>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</si>
  <si>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</si>
  <si>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</si>
  <si>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</si>
  <si>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</si>
  <si>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</si>
  <si>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</si>
  <si>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</si>
  <si>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</si>
  <si>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</si>
  <si>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</si>
  <si>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</si>
  <si>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</si>
  <si>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</si>
  <si>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</si>
  <si>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</si>
  <si>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</si>
  <si>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</si>
  <si>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</si>
  <si>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</si>
  <si>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</si>
  <si>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</si>
  <si>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</si>
  <si>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</si>
  <si>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</si>
  <si>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</si>
  <si>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</si>
  <si>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</si>
  <si>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</si>
  <si>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</si>
  <si>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</si>
  <si>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</si>
  <si>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</si>
  <si>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</si>
  <si>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</si>
  <si>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</si>
  <si>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</si>
  <si>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</si>
  <si>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</si>
  <si>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</si>
  <si>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</si>
  <si>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</si>
  <si>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</si>
  <si>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</si>
  <si>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</si>
  <si>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</si>
  <si>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</si>
  <si>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</si>
  <si>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</si>
  <si>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</si>
  <si>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</si>
  <si>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</si>
  <si>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</si>
  <si>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</si>
  <si>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</si>
  <si>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</si>
  <si>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</si>
  <si>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</si>
  <si>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</si>
  <si>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</si>
  <si>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</si>
  <si>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</si>
  <si>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</si>
  <si>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</si>
  <si>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</si>
  <si>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</si>
  <si>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</si>
  <si>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</si>
  <si>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</si>
  <si>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</si>
  <si>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</si>
  <si>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</si>
  <si>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</si>
  <si>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</si>
  <si>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</si>
  <si>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</si>
  <si>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</si>
  <si>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</si>
  <si>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</si>
  <si>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</si>
  <si>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</si>
  <si>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</si>
  <si>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</si>
  <si>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</si>
  <si>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</si>
  <si>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</si>
  <si>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</si>
  <si>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</si>
  <si>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</si>
  <si>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</si>
  <si>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</si>
  <si>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</si>
  <si>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</si>
  <si>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</si>
  <si>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</si>
  <si>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</si>
  <si>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</si>
  <si>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</si>
  <si>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</si>
  <si>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</si>
  <si>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</si>
  <si>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</si>
  <si>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</si>
  <si>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</si>
  <si>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</si>
  <si>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</si>
  <si>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</si>
  <si>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</si>
  <si>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</si>
  <si>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</si>
  <si>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</si>
  <si>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</si>
  <si>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</si>
  <si>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</si>
  <si>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</si>
  <si>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</si>
  <si>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</si>
  <si>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</si>
  <si>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</si>
  <si>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</si>
  <si>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</si>
  <si>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</si>
  <si>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</si>
  <si>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</si>
  <si>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</si>
  <si>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</si>
  <si>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</si>
  <si>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</si>
  <si>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</si>
  <si>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</si>
  <si>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</si>
  <si>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</si>
  <si>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</si>
  <si>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</si>
  <si>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</si>
  <si>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</si>
  <si>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</si>
  <si>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</si>
  <si>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</si>
  <si>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</si>
  <si>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</si>
  <si>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</si>
  <si>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</si>
  <si>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</si>
  <si>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</si>
  <si>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</si>
  <si>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</si>
  <si>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</si>
  <si>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</si>
  <si>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</si>
  <si>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</si>
  <si>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</si>
  <si>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</si>
  <si>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</si>
  <si>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</si>
  <si>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</si>
  <si>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</si>
  <si>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</si>
  <si>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</si>
  <si>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</si>
  <si>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</si>
  <si>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</si>
  <si>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</si>
  <si>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</si>
  <si>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</si>
  <si>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</si>
  <si>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</si>
  <si>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</si>
  <si>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</si>
  <si>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</si>
  <si>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</si>
  <si>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</si>
  <si>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</si>
  <si>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</si>
  <si>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</si>
  <si>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</si>
  <si>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</si>
  <si>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</si>
  <si>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</si>
  <si>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</si>
  <si>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</si>
  <si>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</si>
  <si>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</si>
  <si>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</si>
  <si>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</si>
  <si>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</si>
  <si>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</si>
  <si>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</si>
  <si>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</si>
  <si>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</si>
  <si>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</si>
  <si>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</si>
  <si>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</si>
  <si>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</si>
  <si>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</si>
  <si>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</si>
  <si>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</si>
  <si>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</si>
  <si>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</si>
  <si>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</si>
  <si>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</si>
  <si>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</si>
  <si>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</si>
  <si>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</si>
  <si>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</si>
  <si>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</si>
  <si>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</si>
  <si>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</si>
  <si>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</si>
  <si>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</si>
  <si>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</si>
  <si>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</si>
  <si>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</si>
  <si>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</si>
  <si>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</si>
  <si>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</si>
  <si>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</si>
  <si>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</si>
  <si>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</si>
  <si>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</si>
  <si>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</si>
  <si>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</si>
  <si>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</si>
  <si>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</si>
  <si>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</si>
  <si>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</si>
  <si>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</si>
  <si>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</si>
  <si>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</si>
  <si>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</si>
  <si>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</si>
  <si>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</si>
  <si>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</si>
  <si>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</si>
  <si>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</si>
  <si>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</si>
  <si>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</si>
  <si>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</si>
  <si>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</si>
  <si>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</si>
  <si>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</si>
  <si>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</si>
  <si>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</si>
  <si>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</si>
  <si>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</si>
  <si>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</si>
  <si>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</si>
  <si>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</si>
  <si>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</si>
  <si>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</si>
  <si>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</si>
  <si>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</si>
  <si>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</si>
  <si>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</si>
  <si>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</si>
  <si>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</si>
  <si>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</si>
  <si>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</si>
  <si>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</si>
  <si>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</si>
  <si>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</si>
  <si>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</si>
  <si>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</si>
  <si>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</si>
  <si>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</si>
  <si>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</si>
  <si>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</si>
  <si>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</si>
  <si>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</si>
  <si>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</si>
  <si>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</si>
  <si>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</si>
  <si>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</si>
  <si>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</si>
  <si>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</si>
  <si>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</si>
  <si>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</si>
  <si>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</si>
  <si>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</si>
  <si>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</si>
  <si>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</si>
  <si>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</si>
  <si>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</si>
  <si>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</si>
  <si>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</si>
  <si>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</si>
  <si>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</si>
  <si>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</si>
  <si>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</si>
  <si>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</si>
  <si>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</si>
  <si>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</si>
  <si>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</si>
  <si>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</si>
  <si>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</si>
  <si>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</si>
  <si>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</si>
  <si>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</si>
  <si>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</si>
  <si>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</si>
  <si>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</si>
  <si>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</si>
  <si>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</si>
  <si>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</si>
  <si>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</si>
  <si>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</si>
  <si>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</si>
  <si>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</si>
  <si>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</si>
  <si>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</si>
  <si>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</si>
  <si>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</si>
  <si>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</si>
  <si>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</si>
  <si>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</si>
  <si>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</si>
  <si>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</si>
  <si>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</si>
  <si>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</si>
  <si>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</si>
  <si>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</si>
  <si>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</si>
  <si>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</si>
  <si>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</si>
  <si>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</si>
  <si>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</si>
  <si>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</si>
  <si>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</si>
  <si>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</si>
  <si>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</si>
  <si>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</si>
  <si>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</si>
  <si>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</si>
  <si>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</si>
  <si>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</si>
  <si>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</si>
  <si>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</si>
  <si>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</si>
  <si>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</si>
  <si>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</si>
  <si>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</si>
  <si>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</si>
  <si>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</si>
  <si>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</si>
  <si>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</si>
  <si>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</si>
  <si>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</si>
  <si>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</si>
  <si>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</si>
  <si>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</si>
  <si>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</si>
  <si>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</si>
  <si>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</si>
  <si>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</si>
  <si>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</si>
  <si>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</si>
  <si>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</si>
  <si>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</si>
  <si>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</si>
  <si>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</si>
  <si>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</si>
  <si>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</si>
  <si>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</si>
  <si>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</si>
  <si>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</si>
  <si>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</si>
  <si>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</si>
  <si>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</si>
  <si>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</si>
  <si>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</si>
  <si>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</si>
  <si>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</si>
  <si>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</si>
  <si>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</si>
  <si>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</si>
  <si>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</si>
  <si>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</si>
  <si>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</si>
  <si>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</si>
  <si>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</si>
  <si>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</si>
  <si>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</si>
  <si>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</si>
  <si>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</si>
  <si>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</si>
  <si>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</si>
  <si>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</si>
  <si>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</si>
  <si>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</si>
  <si>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</si>
  <si>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</si>
  <si>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</si>
  <si>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</si>
  <si>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</si>
  <si>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</si>
  <si>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</si>
  <si>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</si>
  <si>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</si>
  <si>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</si>
  <si>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</si>
  <si>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</si>
  <si>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</si>
  <si>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</si>
  <si>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</si>
  <si>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</si>
  <si>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</si>
  <si>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</si>
  <si>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</si>
  <si>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</si>
  <si>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</si>
  <si>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</si>
  <si>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</si>
  <si>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</si>
  <si>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</si>
  <si>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</si>
  <si>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</si>
  <si>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</si>
  <si>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</si>
  <si>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</si>
  <si>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</si>
  <si>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</si>
  <si>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</si>
  <si>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</si>
  <si>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</si>
  <si>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</si>
  <si>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</si>
  <si>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</si>
  <si>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</si>
  <si>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</si>
  <si>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</si>
  <si>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</si>
  <si>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</si>
  <si>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</si>
  <si>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</si>
  <si>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</si>
  <si>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</si>
  <si>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</si>
  <si>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</si>
  <si>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</si>
  <si>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</si>
  <si>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</si>
  <si>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</si>
  <si>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</si>
  <si>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</si>
  <si>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</si>
  <si>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</si>
  <si>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</si>
  <si>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</si>
  <si>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</si>
  <si>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</si>
  <si>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</si>
  <si>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</si>
  <si>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</si>
  <si>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</si>
  <si>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</si>
  <si>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</si>
  <si>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</si>
  <si>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</si>
  <si>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</si>
  <si>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</si>
  <si>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</si>
  <si>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</si>
  <si>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</si>
  <si>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</si>
  <si>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</si>
  <si>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</si>
  <si>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</si>
  <si>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</si>
  <si>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</si>
  <si>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</si>
  <si>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</si>
  <si>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</si>
  <si>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</si>
  <si>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</si>
  <si>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</si>
  <si>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</si>
  <si>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</si>
  <si>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</si>
  <si>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</si>
  <si>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</si>
  <si>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</si>
  <si>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</si>
  <si>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</si>
  <si>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</si>
  <si>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</si>
  <si>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</si>
  <si>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</si>
  <si>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</si>
  <si>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</si>
  <si>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PCM-20251103-00000512</t>
  </si>
  <si>
    <t xml:space="preserve">Major </t>
  </si>
  <si>
    <t>PCM-20251103-00000555</t>
  </si>
  <si>
    <t>EM team on the way ETA 60 Mins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</si>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</sst>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301.46064618055243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5.1363773141929414E-2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45964.409072106479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45964.409072106479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45964.409072106479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45964.409072106479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45964.409072106479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45964.409072106479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45964.409072106479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45964.409072106479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45964.409072106479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45964.409072106479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45964.409072106479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45964.409072106479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45964.409072106479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45964.409072106479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45964.409072106479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45964.409072106479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45964.409072106479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45964.409072106479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45964.409072106479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45964.409072106479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45964.409072106479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45964.409072106479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45964.409072106479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45964.409072106479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45964.409072106479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45964.409072106479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45964.409072106479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45964.409072106479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45964.409072106479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45964.409072106479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45964.409072106479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45964.409072106479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45964.409072106479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45964.409072106479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45964.409072106479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45964.409072106479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45964.409072106479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45964.409072106479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45964.409072106479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45964.409072106479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45964.409072106479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45964.409072106479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45964.409072106479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45964.409072106479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45964.409072106479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45964.409072106479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45964.409072106479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45964.409072106479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45964.409072106479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45964.409072106479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45964.409072106479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45964.409072106479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45964.409072106479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45964.409072106479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45964.409072106479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45964.409072106479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45964.409072106479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45964.409072106479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45964.409072106479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45964.409072106479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45964.409072106479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45964.409072106479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45964.409072106479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45964.409072106479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45964.409072106479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45964.409072106479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45964.409072106479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45964.409072106479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45964.409072106479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45964.409072106479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45964.409072106479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45964.409072106479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45964.409072106479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45964.409072106479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45964.409072106479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45964.409072106479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45964.409072106479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45964.409072106479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45964.409072106479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45964.409072106479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45964.409072106479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45964.409072106479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45964.409072106479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45964.409072106479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45964.409072106479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45964.409072106479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45964.409072106479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45964.409072106479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45964.409072106479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45964.409072106479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45964.409072106479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45964.409072106479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45964.409072106479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45964.409072106479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45964.409072106479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45964.409072106479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45964.409072106479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45964.409072106479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45964.409072106479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45964.409072106479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45964.409072106479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45964.409072106479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45964.409072106479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45964.409072106479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45964.409072106479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45964.409072106479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45964.409072106479</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45964.409072106479</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139.4092341435171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5.6669887731477502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45964.409072106479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45964.409072106479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45964.409072106479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45964.409072106479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45964.409072106479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45964.409072106479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45964.409072106479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45964.409072106479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45964.409072106479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45964.409072106479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45964.409072106479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45964.409072106479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45964.409072106479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45964.409072106479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45964.409072106479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45964.409072106479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45964.409072106479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45964.409072106479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45964.409072106479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45964.409072106479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45964.409072106479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45964.409072106479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45964.409072106479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45964.409072106479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45964.409072106479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45964.409072106479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45964.409072106479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45964.409072106479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45964.409072106479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45964.409072106479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45964.409072106479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45964.409072106479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45964.409072106479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45964.409072106479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45964.409072106479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45964.409072106479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45964.409072106479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45964.409072106479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45964.409072106479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45964.409072106479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45964.409072106479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45964.409072106479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45964.409072106479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45964.409072106479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45964.409072106479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45964.409072106479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45964.409072106479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45964.409072106479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45964.409072106479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45964.409072106479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45964.409072106479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45964.409072106479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45964.409072106479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45964.409072106479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45964.409072106479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45964.409072106479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45964.409072106479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45964.409072106479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45964.409072106479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45964.409072106479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45964.409072106479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45964.409072106479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45964.409072106479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45964.409072106479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45964.409072106479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45964.409072106479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45964.409072106479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45964.409072106479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45964.409072106479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45964.409072106479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45964.409072106479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45964.409072106479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45964.409072106479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45964.409072106479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45964.409072106479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45964.409072106479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45964.409072106479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45964.409072106479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45964.409072106479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45964.409072106479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45964.409072106479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45964.409072106479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45964.409072106479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45964.409072106479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45964.409072106479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45964.409072106479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45964.409072106479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45964.409072106479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45964.409072106479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45964.409072106479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45964.409072106479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45964.409072106479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45964.409072106479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45964.409072106479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45964.409072106479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45964.409072106479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45964.409072106479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45964.409072106479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45964.409072106479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45964.409072106479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45964.409072106479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45964.409072106479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45964.409072106479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45964.409072106479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45964.409072106479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45964.409072106479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45964.409072106479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45964.409072106479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45964.409072106479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45964.409072106479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45964.409072106479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45964.409072106479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45964.409072106479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45964.409072106479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45964.409072106479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45964.409072106479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45964.409072106479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45964.409072106479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45964.409072106479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45964.409072106479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45964.409072106479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45964.409072106479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45964.409072106479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45964.409072106479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45964.409072106479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45964.409072106479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45964.409072106479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45964.409072106479</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5</v>
      </c>
      <c r="D2" s="62" t="s">
        <v>20447</v>
      </c>
      <c r="E2" s="18" t="s">
        <v>39110</v>
      </c>
      <c r="F2" s="20"/>
      <c r="G2" s="21">
        <f t="shared" ref="G2:G41" ca="1" si="0">IFERROR(NOW()-F2,"-")</f>
        <v>45964.409072106479</v>
      </c>
      <c r="H2" s="22">
        <v>45964.352893518517</v>
      </c>
      <c r="I2" s="19" t="str">
        <f>IFERROR(VLOOKUP(D2,DB!A:F,6,0),"")</f>
        <v>SCECO</v>
      </c>
      <c r="J2" s="18" t="str">
        <f>IFERROR(VLOOKUP(D2,DB!A:G,7,0),"")</f>
        <v>Dead</v>
      </c>
      <c r="K2" s="46"/>
      <c r="L2" s="23" t="str">
        <f>IFERROR(VLOOKUP(D2,DB!A:I,9,0),"")</f>
        <v>Latis</v>
      </c>
    </row>
    <row r="3" spans="1:13" ht="15" customHeight="1">
      <c r="A3" s="19" t="s">
        <v>39111</v>
      </c>
      <c r="B3" s="62" t="str">
        <f>IFERROR(VLOOKUP(D3,DB!A:K,11,0),"")</f>
        <v>R3</v>
      </c>
      <c r="C3" s="18">
        <v>1</v>
      </c>
      <c r="D3" s="62" t="s">
        <v>19379</v>
      </c>
      <c r="E3" s="18"/>
      <c r="F3" s="20"/>
      <c r="G3" s="21">
        <f t="shared" ca="1" si="0"/>
        <v>45964.409072106479</v>
      </c>
      <c r="H3" s="22">
        <v>45964.382928240739</v>
      </c>
      <c r="I3" s="19" t="str">
        <f>IFERROR(VLOOKUP(D3,DB!A:F,6,0),"")</f>
        <v>SCECO</v>
      </c>
      <c r="J3" s="18" t="str">
        <f>IFERROR(VLOOKUP(D3,DB!A:G,7,0),"")</f>
        <v>Dead</v>
      </c>
      <c r="K3" s="46" t="s">
        <v>39112</v>
      </c>
      <c r="L3" s="23" t="str">
        <f>IFERROR(VLOOKUP(D3,DB!A:I,9,0),"")</f>
        <v>Latis</v>
      </c>
    </row>
    <row r="4" spans="1:13" ht="15" customHeight="1">
      <c r="A4" s="19"/>
      <c r="B4" s="62" t="str">
        <f>IFERROR(VLOOKUP(D4,DB!A:K,11,0),"")</f>
        <v>R3</v>
      </c>
      <c r="C4" s="18"/>
      <c r="D4" s="62" t="s">
        <v>15006</v>
      </c>
      <c r="E4" s="18"/>
      <c r="F4" s="20"/>
      <c r="G4" s="21">
        <f t="shared" ca="1" si="0"/>
        <v>45964.409072106479</v>
      </c>
      <c r="H4" s="22"/>
      <c r="I4" s="19" t="str">
        <f>IFERROR(VLOOKUP(D4,DB!A:F,6,0),"")</f>
        <v>SCECO</v>
      </c>
      <c r="J4" s="18" t="str">
        <f>IFERROR(VLOOKUP(D4,DB!A:G,7,0),"")</f>
        <v>Vandalized</v>
      </c>
      <c r="K4" s="46"/>
      <c r="L4" s="23" t="str">
        <f>IFERROR(VLOOKUP(D4,DB!A:I,9,0),"")</f>
        <v>Latis</v>
      </c>
    </row>
    <row r="5" spans="1:13" ht="15" customHeight="1">
      <c r="A5" s="19"/>
      <c r="B5" s="62" t="str">
        <f>IFERROR(VLOOKUP(D5,DB!A:K,11,0),"")</f>
        <v/>
      </c>
      <c r="C5" s="18"/>
      <c r="D5" s="62"/>
      <c r="E5" s="18"/>
      <c r="F5" s="20"/>
      <c r="G5" s="21">
        <f t="shared" ca="1" si="0"/>
        <v>45964.409072106479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45964.409072106479</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45964.409072106479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45964.409072106479</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45964.409072106479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45964.409072106479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45964.409072106479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45964.409072106479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45964.409072106479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45964.409072106479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45964.409072106479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45964.409072106479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45964.409072106479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45964.409072106479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45964.409072106479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45964.409072106479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45964.409072106479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45964.409072106479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45964.409072106479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45964.409072106479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45964.409072106479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45964.409072106479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45964.409072106479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45964.409072106479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45964.409072106479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45964.409072106479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45964.409072106479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45964.409072106479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45964.409072106479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45964.409072106479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45964.409072106479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45964.409072106479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45964.409072106479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45964.409072106479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45964.409072106479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45964.409072106479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45964.409072106479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45964.409072106479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45964.409072106479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45964.409072106479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45964.409072106479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45964.409072106479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45964.409072106479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45964.409072106479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45964.409072106479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45964.409072106479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45964.409072106479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45964.409072106479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45964.409072106479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45964.409072106479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45964.409072106479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45964.409072106479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45964.409072106479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45964.409072106479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45964.409072106479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45964.409072106479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45964.409072106479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45964.409072106479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45964.409072106479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45964.409072106479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45964.409072106479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45964.409072106479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45964.409072106479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45964.409072106479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45964.409072106479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45964.409072106479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45964.409072106479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45964.409072106479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45964.409072106479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45964.409072106479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45964.409072106479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45964.409072106479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45964.409072106479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45964.409072106479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45964.409072106479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45964.409072106479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45964.409072106479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45964.409072106479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45964.409072106479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45964.409072106479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45964.409072106479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45964.409072106479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45964.409072106479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45964.409072106479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45964.409072106479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45964.409072106479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45964.409072106479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45964.409072106479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45964.409072106479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45964.409072106479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45964.409072106479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45964.409072106479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45964.409072106479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45964.409072106479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45964.409072106479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45964.409072106479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45964.409072106479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45964.409072106479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45964.409072106479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45964.409072106479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45964.409072106479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45964.409072106479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45964.409072106479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45964.409072106479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45964.409072106479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45964.409072106479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45964.409072106479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45964.409072106479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45964.409072106479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45964.409072106479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45964.409072106479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45964.409072106479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45964.409072106479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45964.409072106479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45964.409072106479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45964.409072106479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45964.409072106479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45964.409072106479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45964.409072106479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45964.409072106479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45964.409072106479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45964.409072106479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45964.409072106479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45964.409072106479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45964.409072106479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45964.409072106479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45964.409072106479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45964.409072106479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45964.409072106479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45964.409072106479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45964.409072106479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45964.409072106479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45964.409072106479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45964.409072106479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45964.409072106479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45964.409072106479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45964.409072106479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45964.409072106479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45964.409072106479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45964.409072106479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45964.409072106479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45964.409072106479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45964.409072106479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45964.409072106479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45964.409072106479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45964.409072106479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45964.409072106479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45964.409072106479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45964.409072106479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45964.409072106479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45964.409072106479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45964.409072106479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45964.409072106479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45964.409072106479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45964.409072106479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45964.409072106479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45964.409072106479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45964.409072106479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45964.409072106479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45964.409072106479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45964.409072106479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45964.409072106479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45964.409072106479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45964.409072106479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45964.409072106479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45964.409072106479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45964.409072106479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45964.409072106479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45964.409072106479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45964.409072106479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45964.409072106479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45964.409072106479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45964.409072106479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45964.409072106479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45964.409072106479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45964.409072106479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45964.409072106479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45964.409072106479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45964.409072106479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45964.409072106479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45964.409072106479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45964.409072106479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45964.409072106479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45964.409072106479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45964.409072106479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45964.409072106479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45964.409072106479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45964.409072106479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45964.409072106479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45964.409072106479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45964.409072106479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45964.409072106479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45964.409072106479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45964.409072106479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45964.409072106479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45964.409072106479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45964.409072106479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45964.409072106479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45964.409072106479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45964.409072106479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45964.409072106479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45964.409072106479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45964.409072106479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45964.409072106479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45964.409072106479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45964.409072106479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45964.409072106479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45964.409072106479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45964.409072106479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45964.409072106479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45964.409072106479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45964.409072106479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45964.409072106479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45964.409072106479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45964.409072106479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45964.409072106479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45964.409072106479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45964.409072106479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45964.409072106479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45964.409072106479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45964.409072106479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45964.409072106479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45964.409072106479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45964.409072106479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45964.409072106479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45964.409072106479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45964.409072106479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45964.409072106479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45964.409072106479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45964.409072106479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45964.409072106479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45964.409072106479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45964.409072106479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45964.409072106479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45964.409072106479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45964.409072106479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45964.409072106479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45964.409072106479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45964.409072106479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45964.409072106479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45964.409072106479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45964.409072106479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45964.409072106479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45964.409072106479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45964.409072106479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45964.409072106479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45964.409072106479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45964.409072106479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45964.409072106479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45964.409072106479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45964.409072106479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45964.409072106479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45964.409072106479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45964.409072106479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45964.409072106479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45964.409072106479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45964.409072106479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45964.409072106479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45964.409072106479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45964.409072106479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45964.409072106479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45964.409072106479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45964.409072106479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45964.409072106479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45964.409072106479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45964.409072106479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45964.409072106479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45964.409072106479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45964.409072106479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45964.409072106479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45964.409072106479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45964.409072106479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45964.409072106479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45964.409072106479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45964.409072106479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45964.409072106479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45964.409072106479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45964.409072106479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45964.409072106479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45964.409072106479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45964.409072106479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45964.409072106479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45964.409072106479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45964.409072106479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45964.409072106479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45964.409072106479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45964.409072106479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45964.409072106479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45964.409072106479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45964.409072106479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45964.409072106479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45964.409072106479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45964.409072106479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45964.409072106479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45964.409072106479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45964.409072106479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45964.409072106479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45964.409072106479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45964.409072106479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45964.409072106479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45964.409072106479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45964.409072106479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45964.409072106479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45964.409072106479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45964.409072106479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45964.409072106479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45964.409072106479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45964.409072106479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45964.409072106479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45964.409072106479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45964.409072106479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45964.409072106479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45964.409072106479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45964.409072106479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45964.409072106479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45964.409072106479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45964.409072106479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45964.409072106479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45964.409072106479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45964.409072106479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45964.409072106479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45964.409072106479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45964.409072106479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45964.409072106479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45964.409072106479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45964.409072106479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45964.409072106479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45964.409072106479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45964.409072106479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45964.409072106479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45964.409072106479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45964.409072106479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45964.409072106479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45964.409072106479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45964.409072106479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45964.409072106479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45964.409072106479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45964.409072106479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45964.409072106479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45964.409072106479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45964.409072106479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45964.409072106479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45964.409072106479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45964.409072106479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45964.409072106479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45964.409072106479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45964.409072106479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45964.409072106479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45964.409072106479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45964.409072106479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45964.409072106479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45964.409072106479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45964.409072106479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45964.409072106479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45964.409072106479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45964.409072106479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45964.409072106479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45964.409072106479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45964.409072106479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45964.409072106479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45964.409072106479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45964.409072106479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45964.409072106479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45964.409072106479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45964.409072106479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45964.409072106479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45964.409072106479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45964.409072106479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45964.409072106479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45964.409072106479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45964.409072106479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45964.409072106479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45964.409072106479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45964.409072106479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45964.409072106479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45964.409072106479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45964.409072106479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45964.409072106479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45964.409072106479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45964.409072106479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45964.409072106479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45964.409072106479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45964.409072106479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45964.409072106479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45964.409072106479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45964.409072106479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45964.409072106479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45964.409072106479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45964.409072106479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45964.409072106479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45964.409072106479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45964.409072106479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45964.409072106479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45964.409072106479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45964.409072106479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45964.409072106479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45964.409072106479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45964.409072106479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45964.409072106479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45964.409072106479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45964.409072106479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45964.409072106479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45964.409072106479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45964.409072106479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45964.409072106479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45964.409072106479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45964.409072106479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45964.409072106479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45964.409072106479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45964.409072106479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45964.409072106479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45964.409072106479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45964.409072106479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45964.409072106479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45964.409072106479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45964.409072106479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45964.409072106479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45964.409072106479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45964.409072106479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45964.409072106479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45964.409072106479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45964.409072106479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45964.409072106479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45964.409072106479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45964.409072106479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45964.409072106479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45964.409072106479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45964.409072106479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45964.409072106479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45964.409072106479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45964.409072106479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45964.409072106479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45964.409072106479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45964.409072106479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45964.409072106479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45964.409072106479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45964.409072106479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45964.409072106479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45964.409072106479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45964.409072106479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45964.409072106479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45964.409072106479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45964.409072106479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45964.409072106479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45964.409072106479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45964.409072106479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45964.409072106479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45964.409072106479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45964.409072106479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45964.409072106479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45964.409072106479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45964.409072106479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45964.409072106479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45964.409072106479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45964.409072106479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45964.409072106479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45964.409072106479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45964.409072106479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45964.409072106479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45964.409072106479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45964.409072106479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45964.409072106479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45964.409072106479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45964.409072106479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45964.409072106479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45964.409072106479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45964.409072106479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45964.409072106479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45964.409072106479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45964.409072106479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45964.409072106479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45964.409072106479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45964.409072106479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45964.409072106479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45964.409072106479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45964.409072106479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45964.409072106479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45964.409072106479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45964.409072106479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45964.409072106479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45964.409072106479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45964.409072106479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45964.409072106479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45964.409072106479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45964.409072106479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45964.409072106479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45964.409072106479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45964.409072106479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45964.409072106479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45964.409072106479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45964.409072106479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45964.409072106479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45964.409072106479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45964.409072106479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45964.409072106479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45964.409072106479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45964.409072106479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45964.409072106479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45964.409072106479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45964.409072106479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45964.409072106479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45964.409072106479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45964.409072106479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45964.409072106479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45964.409072106479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45964.409072106479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45964.409072106479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45964.409072106479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45964.409072106479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45964.409072106479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45964.409072106479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45964.409072106479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45964.409072106479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45964.409072106479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45964.409072106479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45964.409072106479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45964.409072106479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45964.409072106479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45964.409072106479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45964.409072106479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45964.409072106479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45964.409072106479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45964.409072106479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45964.409072106479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45964.409072106479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45964.409072106479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45964.409072106479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45964.409072106479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45964.409072106479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45964.409072106479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45964.409072106479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45964.409072106479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45964.409072106479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45964.409072106479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45964.409072106479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45964.409072106479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45964.409072106479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45964.409072106479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45964.409072106479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45964.409072106479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45964.409072106479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45964.409072106479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45964.409072106479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45964.409072106479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45964.409072106479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45964.409072106479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45964.409072106479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45964.409072106479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45964.409072106479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45964.409072106479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45964.409072106479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45964.409072106479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45964.409072106479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45964.409072106479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45964.409072106479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45964.409072106479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45964.409072106479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45964.409072106479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45964.409072106479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45964.409072106479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45964.409072106479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45964.409072106479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45964.409072106479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45964.409072106479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45964.409072106479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45964.409072106479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45964.409072106479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45964.409072106479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45964.409072106479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45964.409072106479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45964.409072106479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45964.409072106479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45964.409072106479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45964.409072106479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45964.409072106479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45964.409072106479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45964.409072106479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45964.409072106479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45964.409072106479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45964.409072106479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45964.409072106479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45964.409072106479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45964.409072106479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45964.409072106479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45964.409072106479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45964.409072106479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45964.409072106479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45964.409072106479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45964.409072106479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45964.409072106479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45964.409072106479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45964.409072106479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45964.409072106479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45964.409072106479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45964.409072106479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45964.409072106479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45964.409072106479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45964.409072106479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45964.409072106479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45964.409072106479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45964.409072106479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45964.409072106479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45964.409072106479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45964.409072106479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45964.409072106479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45964.409072106479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45964.409072106479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45964.409072106479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45964.409072106479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45964.409072106479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45964.409072106479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45964.409072106479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45964.409072106479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45964.409072106479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45964.409072106479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45964.409072106479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45964.409072106479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45964.409072106479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45964.409072106479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45964.409072106479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45964.409072106479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45964.409072106479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45964.409072106479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45964.409072106479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45964.409072106479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45964.409072106479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45964.409072106479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45964.409072106479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45964.409072106479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45964.409072106479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45964.409072106479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45964.409072106479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45964.409072106479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45964.409072106479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45964.409072106479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45964.409072106479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45964.409072106479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45964.409072106479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45964.409072106479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45964.409072106479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45964.409072106479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45964.409072106479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45964.409072106479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45964.409072106479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45964.409072106479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45964.409072106479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45964.409072106479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45964.409072106479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45964.409072106479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45964.409072106479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45964.409072106479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45964.409072106479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45964.409072106479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45964.409072106479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45964.409072106479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45964.409072106479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45964.409072106479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45964.409072106479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45964.409072106479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45964.409072106479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45964.409072106479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45964.409072106479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45964.409072106479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45964.409072106479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45964.409072106479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45964.409072106479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45964.409072106479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45964.409072106479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45964.409072106479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45964.409072106479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45964.409072106479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45964.409072106479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45964.409072106479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45964.409072106479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45964.409072106479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45964.409072106479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45964.409072106479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45964.409072106479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45964.409072106479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45964.409072106479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45964.409072106479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45964.409072106479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45964.409072106479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45964.409072106479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45964.409072106479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45964.409072106479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45964.409072106479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45964.409072106479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45964.409072106479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45964.409072106479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45964.409072106479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45964.409072106479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45964.409072106479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45964.409072106479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45964.409072106479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45964.409072106479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45964.409072106479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45964.409072106479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45964.409072106479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45964.409072106479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45964.409072106479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45964.409072106479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45964.409072106479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45964.409072106479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45964.409072106479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45964.409072106479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45964.409072106479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45964.409072106479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45964.409072106479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45964.409072106479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45964.409072106479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45964.409072106479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45964.409072106479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45964.409072106479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45964.409072106479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45964.409072106479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45964.409072106479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45964.409072106479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45964.409072106479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45964.409072106479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45964.409072106479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45964.409072106479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45964.409072106479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45964.409072106479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45964.409072106479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45964.409072106479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45964.409072106479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45964.409072106479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45964.409072106479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45964.409072106479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45964.409072106479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45964.409072106479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45964.409072106479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45964.409072106479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45964.409072106479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45964.409072106479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45964.409072106479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45964.409072106479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45964.409072106479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45964.409072106479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45964.409072106479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45964.409072106479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45964.409072106479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45964.409072106479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45964.409072106479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45964.409072106479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45964.409072106479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45964.409072106479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45964.409072106479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45964.409072106479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45964.409072106479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45964.409072106479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45964.409072106479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45964.409072106479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45964.409072106479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45964.409072106479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45964.409072106479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45964.409072106479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45964.409072106479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45964.409072106479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45964.409072106479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45964.409072106479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45964.409072106479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45964.409072106479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45964.409072106479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45964.409072106479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45964.409072106479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45964.409072106479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45964.409072106479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45964.409072106479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45964.409072106479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45964.409072106479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45964.409072106479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45964.409072106479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45964.409072106479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45964.409072106479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45964.409072106479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45964.409072106479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45964.409072106479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45964.409072106479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45964.409072106479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45964.409072106479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45964.409072106479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45964.409072106479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45964.409072106479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45964.409072106479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45964.409072106479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45964.409072106479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45964.409072106479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45964.409072106479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45964.409072106479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45964.409072106479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45964.409072106479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45964.409072106479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45964.409072106479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45964.409072106479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45964.409072106479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45964.409072106479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45964.409072106479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45964.409072106479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45964.409072106479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45964.409072106479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45964.409072106479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45964.409072106479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45964.409072106479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45964.409072106479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45964.409072106479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45964.409072106479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45964.409072106479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45964.409072106479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45964.409072106479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45964.409072106479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45964.409072106479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45964.409072106479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45964.409072106479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45964.409072106479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45964.409072106479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45964.409072106479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45964.409072106479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45964.409072106479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45964.409072106479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45964.409072106479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45964.409072106479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45964.409072106479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45964.409072106479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45964.409072106479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45964.409072106479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45964.409072106479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45964.409072106479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45964.409072106479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45964.409072106479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45964.409072106479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45964.409072106479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45964.409072106479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45964.409072106479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45964.409072106479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45964.409072106479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45964.409072106479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45964.409072106479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45964.409072106479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45964.409072106479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45964.409072106479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45964.409072106479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45964.409072106479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45964.409072106479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45964.409072106479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45964.409072106479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45964.409072106479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45964.409072106479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45964.409072106479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45964.409072106479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45964.409072106479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45964.409072106479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45964.409072106479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45964.409072106479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45964.409072106479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45964.409072106479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45964.409072106479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45964.409072106479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45964.409072106479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45964.409072106479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45964.409072106479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45964.409072106479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45964.409072106479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45964.409072106479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45964.409072106479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45964.409072106479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45964.409072106479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45964.409072106479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45964.409072106479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45964.409072106479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45964.409072106479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45964.409072106479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45964.409072106479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45964.409072106479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45964.409072106479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45964.409072106479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45964.409072106479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45964.409072106479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45964.409072106479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45964.409072106479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45964.409072106479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45964.409072106479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45964.409072106479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45964.409072106479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45964.409072106479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45964.409072106479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45964.409072106479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45964.409072106479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45964.409072106479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45964.409072106479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45964.409072106479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45964.409072106479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45964.409072106479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45964.409072106479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45964.409072106479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45964.409072106479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45964.409072106479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45964.409072106479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45964.409072106479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45964.409072106479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45964.409072106479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45964.409072106479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45964.409072106479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45964.409072106479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45964.409072106479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45964.409072106479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45964.409072106479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45964.409072106479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45964.409072106479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45964.409072106479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45964.409072106479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45964.409072106479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45964.409072106479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45964.409072106479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45964.409072106479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45964.409072106479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45964.409072106479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45964.409072106479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45964.409072106479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45964.409072106479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45964.409072106479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45964.409072106479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45964.409072106479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45964.409072106479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45964.409072106479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45964.409072106479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45964.409072106479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45964.409072106479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45964.409072106479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45964.409072106479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45964.409072106479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45964.409072106479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45964.409072106479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45964.409072106479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45964.409072106479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45964.409072106479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45964.409072106479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45964.409072106479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45964.409072106479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45964.409072106479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45964.409072106479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45964.409072106479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45964.409072106479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45964.409072106479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45964.409072106479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45964.409072106479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45964.409072106479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45964.409072106479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45964.409072106479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45964.409072106479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45964.409072106479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45964.409072106479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45964.409072106479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45964.409072106479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45964.409072106479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45964.409072106479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45964.409072106479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45964.409072106479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45964.409072106479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45964.409072106479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45964.409072106479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45964.409072106479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45964.409072106479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45964.409072106479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45964.409072106479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45964.409072106479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45964.409072106479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45964.409072106479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45964.409072106479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45964.409072106479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45964.409072106479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45964.409072106479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45964.409072106479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45964.409072106479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45964.409072106479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45964.409072106479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45964.409072106479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45964.409072106479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45964.409072106479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45964.409072106479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45964.409072106479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45964.409072106479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45964.409072106479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45964.409072106479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45964.409072106479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45964.409072106479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45964.409072106479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45964.409072106479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45964.409072106479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45964.409072106479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45964.409072106479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45964.409072106479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45964.409072106479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45964.409072106479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45964.409072106479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45964.409072106479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45964.409072106479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45964.409072106479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45964.409072106479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45964.409072106479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45964.409072106479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45964.409072106479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45964.409072106479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45964.409072106479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45964.409072106479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45964.409072106479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45964.409072106479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45964.409072106479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45964.409072106479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45964.409072106479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45964.409072106479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45964.409072106479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45964.409072106479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45964.409072106479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45964.409072106479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45964.409072106479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45964.409072106479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45964.409072106479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45964.409072106479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45964.409072106479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45964.409072106479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45964.409072106479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45964.409072106479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45964.409072106479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45964.409072106479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45964.409072106479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45964.409072106479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45964.409072106479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45964.409072106479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45964.409072106479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45964.409072106479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45964.409072106479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45964.409072106479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45964.409072106479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45964.409072106479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45964.409072106479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45964.409072106479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45964.409072106479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45964.409072106479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45964.409072106479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45964.409072106479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45964.409072106479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45964.409072106479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45964.409072106479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45964.409072106479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45964.409072106479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45964.409072106479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45964.409072106479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45964.409072106479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45964.409072106479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45964.409072106479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45964.409072106479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45964.409072106479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45964.409072106479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45964.409072106479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45964.409072106479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45964.409072106479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45964.409072106479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45964.409072106479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45964.409072106479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45964.409072106479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45964.409072106479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45964.409072106479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45964.409072106479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45964.409072106479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45964.409072106479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45964.409072106479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45964.409072106479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45964.409072106479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45964.409072106479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45964.409072106479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45964.409072106479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45964.409072106479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45964.409072106479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45964.409072106479</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260.92835451388237</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120" t="s">
        <v>33959</v>
      </c>
      <c r="E3" s="97" t="s">
        <v>39021</v>
      </c>
      <c r="F3" s="122">
        <v>45964.339120370372</v>
      </c>
      <c r="G3" s="123">
        <f ca="1">IFERROR(NOW()-F3,"")</f>
        <v>6.9951736106304452E-2</v>
      </c>
      <c r="H3" s="122">
        <v>45964.333043981482</v>
      </c>
      <c r="I3" s="118" t="str">
        <f>IFERROR(VLOOKUP(D3,DB!A:F,6,0),"")</f>
        <v>SCECO</v>
      </c>
      <c r="J3" s="118" t="str">
        <f>IFERROR(VLOOKUP(D3,DB!A:G,7,0),"")</f>
        <v>Dead</v>
      </c>
      <c r="K3" s="124" t="s">
        <v>39116</v>
      </c>
      <c r="L3" s="120" t="str">
        <f>IFERROR(VLOOKUP(D3,DB!A:I,9,0),"")</f>
        <v>Latis</v>
      </c>
    </row>
    <row r="4" spans="1:16" ht="15" customHeight="1">
      <c r="A4" s="118" t="s">
        <v>39117</v>
      </c>
      <c r="B4" s="118" t="str">
        <f>IFERROR(VLOOKUP(D4,DB!A:K,11,0),"")</f>
        <v>R4</v>
      </c>
      <c r="C4" s="119">
        <v>1</v>
      </c>
      <c r="D4" s="120" t="s">
        <v>29396</v>
      </c>
      <c r="E4" s="97" t="s">
        <v>39021</v>
      </c>
      <c r="F4" s="122"/>
      <c r="G4" s="123">
        <f ca="1">IFERROR(NOW()-F4,"")</f>
        <v>45964.409072106479</v>
      </c>
      <c r="H4" s="122">
        <v>45964.353877314818</v>
      </c>
      <c r="I4" s="118" t="str">
        <f>IFERROR(VLOOKUP(D4,DB!A:F,6,0),"")</f>
        <v>SCECO</v>
      </c>
      <c r="J4" s="118" t="str">
        <f>IFERROR(VLOOKUP(D4,DB!A:G,7,0),"")</f>
        <v>Vandalized</v>
      </c>
      <c r="K4" s="124" t="s">
        <v>39118</v>
      </c>
      <c r="L4" s="120" t="str">
        <f>IFERROR(VLOOKUP(D4,DB!A:I,9,0),"")</f>
        <v>Latis</v>
      </c>
    </row>
    <row r="5" spans="1:16" ht="15" customHeight="1">
      <c r="A5" s="118"/>
      <c r="B5" s="118" t="str">
        <f>IFERROR(VLOOKUP(D5,DB!A:K,11,0),"")</f>
        <v/>
      </c>
      <c r="C5" s="119"/>
      <c r="D5" s="120"/>
      <c r="E5" s="97"/>
      <c r="F5" s="122"/>
      <c r="G5" s="123">
        <f ca="1">IFERROR(NOW()-F5,"")</f>
        <v>45964.409072106479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45964.409072106479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45964.409072106479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45964.409072106479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45964.409072106479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45964.409072106479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45964.409072106479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45964.409072106479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45964.409072106479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45964.409072106479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45964.409072106479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45964.409072106479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45964.409072106479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45964.409072106479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45964.409072106479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45964.409072106479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45964.409072106479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45964.409072106479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45964.409072106479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45964.409072106479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45964.409072106479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45964.409072106479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45964.409072106479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45964.409072106479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45964.409072106479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45964.409072106479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45964.409072106479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45964.409072106479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45964.409072106479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45964.409072106479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45964.409072106479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45964.409072106479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45964.409072106479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45964.409072106479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45964.409072106479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45964.409072106479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45964.409072106479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45964.409072106479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45964.409072106479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45964.409072106479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45964.409072106479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45964.409072106479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45964.409072106479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45964.409072106479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45964.409072106479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45964.409072106479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45964.409072106479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45964.409072106479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45964.409072106479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45964.409072106479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45964.409072106479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45964.409072106479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45964.409072106479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45964.409072106479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45964.409072106479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45964.409072106479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45964.409072106479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45964.409072106479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45964.409072106479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45964.409072106479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45964.409072106479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45964.409072106479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45964.409072106479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45964.409072106479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45964.409072106479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45964.409072106479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45964.409072106479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45964.409072106479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45964.409072106479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45964.409072106479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45964.409072106479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45964.409072106479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45964.409072106479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45964.409072106479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45964.409072106479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45964.409072106479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45964.409072106479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45964.409072106479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45964.409072106479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45964.409072106479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45964.409072106479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45964.409072106479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45964.409072106479</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45964.409072106479</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72.57701192129025</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38.220194791661925</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15.747960995366157</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74"/>
      <c r="E5" s="151"/>
      <c r="F5" s="152"/>
      <c r="G5" s="153">
        <f ca="1">IFERROR(NOW()-F5,"")</f>
        <v>45964.409072106479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45964.409072106479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45964.409072106479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45964.409072106479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45964.409072106479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45964.409072106479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45964.409072106479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45964.409072106479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45964.409072106479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45964.409072106479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45964.409072106479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45964.409072106479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45964.409072106479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45964.409072106479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45964.409072106479</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45964.409072106479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45964.409072106479</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45964.409072106479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45964.409072106479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45964.409072106479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45964.409072106479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45964.409072106479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45964.409072106479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45964.409072106479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45964.409072106479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45964.409072106479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45964.409072106479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45964.409072106479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45964.409072106479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45964.409072106479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45964.409072106479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45964.409072106479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45964.409072106479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45964.409072106479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45964.409072106479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45964.409072106479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45964.409072106479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45964.409072106479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45964.409072106479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45964.409072106479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45964.409072106479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45964.409072106479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45964.409072106479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45964.409072106479</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45964.409072106479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45964.409072106479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45964.409072106479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45964.409072106479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45964.409072106479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45964.409072106479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45964.409072106479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45964.409072106479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45964.409072106479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45964.409072106479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45964.409072106479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45964.409072106479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45964.409072106479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45964.409072106479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45964.409072106479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45964.409072106479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45964.409072106479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45964.409072106479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45964.409072106479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45964.409072106479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45964.409072106479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45964.409072106479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45964.409072106479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45964.409072106479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45964.409072106479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45964.409072106479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45964.409072106479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45964.409072106479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45964.409072106479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45964.409072106479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45964.409072106479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45964.409072106479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45964.409072106479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45964.409072106479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45964.409072106479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45964.409072106479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45964.409072106479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45964.409072106479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45964.409072106479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45964.409072106479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45964.409072106479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45964.409072106479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45964.409072106479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45964.409072106479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45964.409072106479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45964.409072106479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45964.409072106479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45964.409072106479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45964.409072106479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45964.409072106479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45964.409072106479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45964.409072106479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45964.409072106479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45964.409072106479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45964.409072106479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45964.409072106479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45964.409072106479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45964.409072106479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45964.409072106479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45964.409072106479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45964.409072106479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45964.409072106479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45964.409072106479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45964.409072106479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45964.409072106479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45964.409072106479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45964.409072106479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45964.409072106479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45964.409072106479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45964.409072106479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45964.409072106479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45964.409072106479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45964.409072106479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45964.409072106479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45964.409072106479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45964.409072106479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45964.409072106479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45964.409072106479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45964.409072106479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45964.409072106479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45964.409072106479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45964.409072106479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45964.409072106479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45964.409072106479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45964.409072106479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45964.409072106479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45964.409072106479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45964.409072106479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45964.409072106479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45964.409072106479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45964.409072106479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45964.409072106479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45964.409072106479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45964.409072106479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45964.409072106479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45964.409072106479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45964.409072106479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45964.409072106479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45964.409072106479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45964.409072106479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45964.409072106479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45964.409072106479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45964.409072106479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45964.409072106479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45964.409072106479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45964.409072106479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45964.409072106479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45964.409072106479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45964.409072106479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45964.409072106479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45964.409072106479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45964.409072106479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45964.409072106479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45964.409072106479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45964.409072106479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45964.409072106479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45964.409072106479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45964.409072106479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45964.409072106479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45964.409072106479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45964.409072106479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45964.409072106479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45964.409072106479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45964.409072106479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45964.409072106479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45964.409072106479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45964.409072106479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45964.409072106479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45964.409072106479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45964.409072106479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45964.409072106479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45964.409072106479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45964.409072106479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45964.409072106479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45964.409072106479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45964.409072106479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45964.409072106479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45964.409072106479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45964.409072106479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45964.409072106479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45964.409072106479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45964.409072106479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45964.409072106479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45964.409072106479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45964.409072106479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45964.409072106479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45964.409072106479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45964.409072106479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45964.409072106479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45964.409072106479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45964.409072106479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45964.409072106479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45964.409072106479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45964.409072106479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45964.409072106479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45964.409072106479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45964.409072106479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45964.409072106479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45964.409072106479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45964.409072106479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45964.409072106479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45964.409072106479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45964.409072106479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45964.409072106479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45964.409072106479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45964.409072106479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45964.409072106479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45964.409072106479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45964.409072106479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45964.409072106479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45964.409072106479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45964.409072106479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45964.409072106479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45964.409072106479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45964.409072106479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45964.409072106479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45964.409072106479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45964.409072106479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45964.409072106479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45964.409072106479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45964.409072106479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45964.409072106479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45964.409072106479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45964.409072106479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45964.409072106479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45964.409072106479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45964.409072106479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45964.409072106479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45964.409072106479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45964.409072106479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45964.409072106479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45964.409072106479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45964.409072106479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45964.409072106479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45964.409072106479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45964.409072106479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45964.409072106479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45964.409072106479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45964.409072106479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45964.409072106479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45964.409072106479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45964.409072106479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45964.409072106479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45964.409072106479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45964.409072106479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45964.409072106479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45964.409072106479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45964.409072106479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45964.409072106479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45964.409072106479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45964.409072106479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45964.409072106479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45964.409072106479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45964.409072106479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45964.409072106479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45964.409072106479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45964.409072106479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45964.409072106479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45964.409072106479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45964.409072106479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45964.409072106479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45964.409072106479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45964.409072106479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45964.409072106479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45964.409072106479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45964.409072106479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45964.409072106479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45964.409072106479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45964.409072106479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45964.409072106479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45964.409072106479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45964.409072106479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45964.409072106479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45964.409072106479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45964.409072106479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45964.409072106479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45964.409072106479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45964.409072106479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45964.409072106479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45964.409072106479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45964.409072106479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45964.409072106479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45964.409072106479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45964.409072106479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45964.409072106479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45964.409072106479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45964.409072106479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45964.409072106479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45964.409072106479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45964.409072106479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45964.409072106479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45964.409072106479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45964.409072106479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45964.409072106479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45964.409072106479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45964.409072106479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45964.409072106479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45964.409072106479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45964.409072106479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45964.409072106479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45964.409072106479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45964.409072106479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45964.409072106479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45964.409072106479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45964.409072106479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45964.409072106479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45964.409072106479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45964.409072106479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45964.409072106479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45964.409072106479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45964.409072106479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45964.409072106479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45964.409072106479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45964.409072106479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45964.409072106479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45964.409072106479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45964.409072106479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45964.409072106479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45964.409072106479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45964.409072106479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45964.409072106479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45964.409072106479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45964.409072106479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45964.409072106479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45964.409072106479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45964.409072106479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45964.409072106479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45964.409072106479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45964.409072106479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45964.409072106479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45964.409072106479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45964.409072106479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45964.409072106479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45964.409072106479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45964.409072106479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45964.409072106479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45964.409072106479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45964.409072106479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45964.409072106479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45964.409072106479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45964.409072106479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45964.409072106479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45964.409072106479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45964.409072106479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45964.409072106479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45964.409072106479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45964.409072106479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45964.409072106479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45964.409072106479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45964.409072106479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45964.409072106479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45964.409072106479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45964.409072106479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45964.409072106479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45964.409072106479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45964.409072106479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45964.409072106479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45964.409072106479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45964.409072106479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45964.409072106479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45964.409072106479</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39125</v>
      </c>
      <c r="B2" s="169" t="str">
        <f>IFERROR(VLOOKUP(D2,DB!A:K,11,0),"")</f>
        <v>R6</v>
      </c>
      <c r="C2" s="170">
        <v>1</v>
      </c>
      <c r="D2" s="169" t="s">
        <v>30770</v>
      </c>
      <c r="E2" s="102" t="s">
        <v>39021</v>
      </c>
      <c r="F2" s="175">
        <v>45964.139004629629</v>
      </c>
      <c r="G2" s="115">
        <f t="shared" ref="G2:G15" ca="1" si="0">IFERROR(NOW()-F2,"-")</f>
        <v>0.27006747684936272</v>
      </c>
      <c r="H2" s="171">
        <v>45964.083634259259</v>
      </c>
      <c r="I2" s="169" t="str">
        <f>IFERROR(VLOOKUP(D2,DB!A:F,6,0),"")</f>
        <v>SCECO</v>
      </c>
      <c r="J2" s="169" t="str">
        <f>IFERROR(VLOOKUP(D2,DB!A:G,7,0),"")</f>
        <v>Vandalized</v>
      </c>
      <c r="K2" s="172" t="s">
        <v>39126</v>
      </c>
      <c r="L2" s="173" t="str">
        <f>IFERROR(VLOOKUP(D2,DB!A:I,9,0),"")</f>
        <v>Latis</v>
      </c>
    </row>
    <row r="3" spans="1:16383" ht="31.5" customHeight="1">
      <c r="A3" s="168"/>
      <c r="B3" s="169" t="str">
        <f>IFERROR(VLOOKUP(D3,DB!A:K,11,0),"")</f>
        <v/>
      </c>
      <c r="C3" s="170"/>
      <c r="D3" s="169"/>
      <c r="E3" s="102"/>
      <c r="F3" s="171"/>
      <c r="G3" s="115">
        <f t="shared" ca="1" si="0"/>
        <v>45964.409072106479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45964.409072106479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45964.409072106479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45964.409072106479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45964.409072106479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45964.409072106479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45964.409072106479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45964.409072106479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45964.409072106479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45964.409072106479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45964.409072106479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45964.409072106479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45964.409072106479</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45964.409072106479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45964.409072106479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45964.409072106479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45964.409072106479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45964.409072106479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45964.409072106479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45964.409072106479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45964.409072106479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45964.409072106479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45964.409072106479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45964.409072106479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45964.409072106479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45964.409072106479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45964.409072106479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45964.409072106479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45964.409072106479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45964.409072106479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45964.409072106479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45964.409072106479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45964.409072106479</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