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45" documentId="120_S{2AC9BD13-BADA-5192-A53E-5A8FF88502F6}" xr6:coauthVersionLast="47" xr6:coauthVersionMax="47" xr10:uidLastSave="{016AB394-817D-40AD-9401-BDD4BE6B8D0C}"/>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<sst xmlns="http://schemas.openxmlformats.org/spreadsheetml/2006/main" count="180278" uniqueCount="39122">
  <si>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</si>
  <si>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</si>
  <si>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</si>
  <si>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</si>
  <si>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</si>
  <si>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</si>
  <si>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</si>
  <si>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</si>
  <si>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</si>
  <si>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</si>
  <si>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</si>
  <si>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</si>
  <si>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</si>
  <si>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</si>
  <si>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</si>
  <si>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</si>
  <si>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</si>
  <si>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</si>
  <si>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</si>
  <si>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</si>
  <si>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</si>
  <si>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</si>
  <si>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</si>
  <si>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</si>
  <si>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</si>
  <si>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</si>
  <si>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</si>
  <si>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</si>
  <si>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</si>
  <si>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</si>
  <si>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</si>
  <si>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</si>
  <si>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</si>
  <si>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</si>
  <si>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</si>
  <si>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</si>
  <si>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</si>
  <si>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</si>
  <si>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</si>
  <si>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</si>
  <si>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</si>
  <si>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</si>
  <si>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</si>
  <si>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</si>
  <si>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</si>
  <si>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</si>
  <si>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</si>
  <si>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</si>
  <si>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</si>
  <si>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</si>
  <si>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</si>
  <si>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</si>
  <si>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</si>
  <si>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</si>
  <si>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</si>
  <si>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</si>
  <si>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</si>
  <si>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</si>
  <si>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</si>
  <si>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</si>
  <si>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</si>
  <si>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</si>
  <si>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</si>
  <si>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</si>
  <si>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</si>
  <si>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</si>
  <si>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</si>
  <si>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</si>
  <si>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</si>
  <si>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</si>
  <si>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</si>
  <si>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</si>
  <si>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</si>
  <si>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</si>
  <si>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</si>
  <si>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</si>
  <si>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</si>
  <si>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</si>
  <si>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</si>
  <si>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</si>
  <si>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</si>
  <si>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</si>
  <si>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</si>
  <si>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</si>
  <si>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</si>
  <si>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</si>
  <si>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</si>
  <si>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</si>
  <si>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</si>
  <si>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</si>
  <si>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</si>
  <si>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</si>
  <si>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</si>
  <si>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</si>
  <si>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</si>
  <si>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</si>
  <si>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</si>
  <si>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</si>
  <si>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</si>
  <si>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</si>
  <si>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</si>
  <si>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</si>
  <si>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</si>
  <si>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</si>
  <si>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</si>
  <si>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</si>
  <si>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</si>
  <si>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</si>
  <si>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</si>
  <si>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</si>
  <si>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</si>
  <si>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</si>
  <si>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</si>
  <si>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</si>
  <si>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</si>
  <si>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</si>
  <si>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</si>
  <si>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</si>
  <si>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</si>
  <si>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</si>
  <si>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</si>
  <si>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</si>
  <si>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</si>
  <si>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</si>
  <si>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</si>
  <si>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</si>
  <si>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</si>
  <si>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</si>
  <si>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</si>
  <si>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</si>
  <si>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</si>
  <si>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</si>
  <si>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</si>
  <si>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</si>
  <si>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</si>
  <si>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</si>
  <si>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</si>
  <si>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</si>
  <si>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</si>
  <si>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</si>
  <si>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</si>
  <si>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</si>
  <si>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</si>
  <si>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</si>
  <si>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</si>
  <si>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</si>
  <si>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</si>
  <si>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</si>
  <si>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</si>
  <si>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</si>
  <si>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</si>
  <si>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</si>
  <si>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</si>
  <si>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</si>
  <si>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</si>
  <si>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</si>
  <si>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</si>
  <si>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</si>
  <si>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</si>
  <si>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</si>
  <si>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</si>
  <si>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</si>
  <si>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</si>
  <si>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</si>
  <si>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</si>
  <si>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</si>
  <si>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</si>
  <si>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</si>
  <si>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</si>
  <si>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</si>
  <si>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</si>
  <si>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</si>
  <si>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</si>
  <si>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</si>
  <si>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</si>
  <si>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</si>
  <si>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</si>
  <si>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</si>
  <si>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</si>
  <si>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</si>
  <si>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</si>
  <si>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</si>
  <si>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</si>
  <si>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</si>
  <si>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</si>
  <si>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</si>
  <si>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</si>
  <si>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</si>
  <si>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</si>
  <si>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</si>
  <si>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</si>
  <si>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</si>
  <si>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</si>
  <si>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</si>
  <si>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</si>
  <si>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</si>
  <si>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</si>
  <si>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</si>
  <si>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</si>
  <si>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</si>
  <si>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</si>
  <si>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</si>
  <si>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</si>
  <si>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</si>
  <si>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</si>
  <si>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</si>
  <si>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</si>
  <si>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</si>
  <si>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</si>
  <si>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</si>
  <si>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</si>
  <si>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</si>
  <si>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</si>
  <si>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</si>
  <si>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</si>
  <si>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</si>
  <si>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</si>
  <si>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</si>
  <si>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</si>
  <si>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</si>
  <si>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</si>
  <si>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</si>
  <si>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</si>
  <si>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</si>
  <si>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</si>
  <si>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</si>
  <si>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</si>
  <si>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</si>
  <si>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</si>
  <si>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</si>
  <si>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</si>
  <si>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</si>
  <si>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</si>
  <si>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</si>
  <si>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</si>
  <si>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</si>
  <si>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</si>
  <si>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</si>
  <si>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</si>
  <si>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</si>
  <si>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</si>
  <si>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</si>
  <si>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</si>
  <si>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</si>
  <si>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</si>
  <si>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</si>
  <si>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</si>
  <si>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</si>
  <si>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</si>
  <si>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</si>
  <si>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</si>
  <si>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</si>
  <si>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</si>
  <si>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</si>
  <si>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</si>
  <si>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</si>
  <si>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</si>
  <si>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</si>
  <si>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</si>
  <si>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</si>
  <si>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</si>
  <si>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</si>
  <si>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</si>
  <si>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</si>
  <si>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</si>
  <si>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</si>
  <si>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</si>
  <si>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</si>
  <si>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</si>
  <si>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</si>
  <si>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</si>
  <si>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</si>
  <si>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</si>
  <si>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</si>
  <si>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</si>
  <si>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</si>
  <si>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</si>
  <si>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</si>
  <si>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</si>
  <si>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</si>
  <si>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</si>
  <si>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</si>
  <si>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</si>
  <si>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</si>
  <si>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</si>
  <si>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</si>
  <si>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</si>
  <si>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</si>
  <si>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</si>
  <si>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</si>
  <si>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</si>
  <si>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</si>
  <si>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</si>
  <si>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</si>
  <si>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</si>
  <si>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</si>
  <si>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</si>
  <si>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</si>
  <si>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</si>
  <si>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</si>
  <si>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</si>
  <si>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</si>
  <si>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</si>
  <si>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</si>
  <si>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</si>
  <si>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</si>
  <si>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</si>
  <si>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</si>
  <si>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</si>
  <si>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</si>
  <si>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</si>
  <si>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</si>
  <si>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</si>
  <si>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</si>
  <si>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</si>
  <si>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</si>
  <si>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</si>
  <si>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</si>
  <si>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</si>
  <si>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</si>
  <si>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</si>
  <si>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</si>
  <si>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</si>
  <si>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</si>
  <si>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</si>
  <si>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</si>
  <si>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</si>
  <si>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</si>
  <si>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</si>
  <si>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</si>
  <si>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</si>
  <si>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</si>
  <si>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</si>
  <si>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</si>
  <si>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</si>
  <si>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</si>
  <si>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</si>
  <si>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</si>
  <si>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</si>
  <si>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</si>
  <si>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</si>
  <si>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</si>
  <si>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</si>
  <si>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</si>
  <si>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</si>
  <si>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</si>
  <si>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</si>
  <si>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</si>
  <si>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</si>
  <si>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</si>
  <si>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</si>
  <si>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</si>
  <si>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</si>
  <si>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</si>
  <si>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</si>
  <si>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</si>
  <si>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</si>
  <si>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</si>
  <si>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</si>
  <si>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</si>
  <si>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</si>
  <si>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</si>
  <si>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</si>
  <si>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</si>
  <si>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</si>
  <si>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</si>
  <si>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</si>
  <si>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</si>
  <si>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</si>
  <si>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</si>
  <si>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</si>
  <si>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</si>
  <si>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</si>
  <si>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</si>
  <si>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</si>
  <si>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</si>
  <si>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</si>
  <si>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</si>
  <si>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</si>
  <si>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</si>
  <si>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</si>
  <si>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</si>
  <si>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</si>
  <si>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</si>
  <si>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</si>
  <si>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</si>
  <si>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</si>
  <si>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</si>
  <si>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</si>
  <si>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</si>
  <si>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</si>
  <si>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</si>
  <si>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</si>
  <si>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</si>
  <si>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</si>
  <si>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</si>
  <si>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</si>
  <si>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</si>
  <si>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</si>
  <si>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</si>
  <si>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</si>
  <si>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</si>
  <si>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</si>
  <si>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</si>
  <si>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</si>
  <si>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</si>
  <si>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</si>
  <si>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</si>
  <si>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</si>
  <si>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</si>
  <si>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</si>
  <si>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</si>
  <si>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</si>
  <si>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</si>
  <si>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</si>
  <si>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</si>
  <si>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</si>
  <si>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</si>
  <si>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</si>
  <si>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</si>
  <si>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</si>
  <si>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</si>
  <si>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</si>
  <si>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</si>
  <si>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</si>
  <si>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</si>
  <si>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</si>
  <si>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</si>
  <si>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</si>
  <si>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</si>
  <si>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</si>
  <si>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</si>
  <si>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</si>
  <si>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</si>
  <si>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</si>
  <si>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</si>
  <si>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</si>
  <si>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</si>
  <si>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</si>
  <si>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</si>
  <si>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</si>
  <si>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</si>
  <si>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</si>
  <si>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</si>
  <si>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</si>
  <si>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</si>
  <si>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</si>
  <si>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</si>
  <si>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</si>
  <si>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</si>
  <si>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</si>
  <si>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</si>
  <si>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</si>
  <si>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</si>
  <si>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</si>
  <si>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</si>
  <si>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</si>
  <si>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</si>
  <si>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</si>
  <si>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</si>
  <si>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</si>
  <si>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</si>
  <si>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</si>
  <si>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</si>
  <si>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</si>
  <si>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</si>
  <si>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</si>
  <si>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</si>
  <si>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</si>
  <si>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</si>
  <si>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</si>
  <si>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</si>
  <si>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</si>
  <si>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</si>
  <si>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</si>
  <si>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</si>
  <si>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</si>
  <si>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</si>
  <si>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</si>
  <si>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</si>
  <si>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</si>
  <si>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</si>
  <si>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</si>
  <si>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</si>
  <si>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</si>
  <si>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</si>
  <si>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</si>
  <si>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</si>
  <si>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</si>
  <si>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</si>
  <si>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</si>
  <si>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</si>
  <si>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</si>
  <si>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</si>
  <si>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</si>
  <si>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</si>
  <si>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</si>
  <si>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</si>
  <si>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</si>
  <si>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</si>
  <si>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</si>
  <si>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</si>
  <si>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</si>
  <si>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</si>
  <si>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</si>
  <si>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</si>
  <si>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</si>
  <si>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</si>
  <si>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</si>
  <si>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</si>
  <si>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</si>
  <si>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</si>
  <si>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</si>
  <si>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</si>
  <si>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</si>
  <si>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</si>
  <si>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</si>
  <si>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</si>
  <si>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</si>
  <si>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</si>
  <si>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</si>
  <si>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</si>
  <si>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</si>
  <si>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</si>
  <si>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</si>
  <si>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</si>
  <si>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</si>
  <si>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</si>
  <si>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</si>
  <si>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</si>
  <si>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</si>
  <si>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</si>
  <si>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</si>
  <si>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</si>
  <si>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</si>
  <si>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</si>
  <si>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</si>
  <si>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</si>
  <si>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</si>
  <si>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</si>
  <si>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</si>
  <si>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</si>
  <si>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</si>
  <si>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</si>
  <si>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</si>
  <si>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</si>
  <si>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</si>
  <si>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</si>
  <si>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</si>
  <si>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</si>
  <si>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</si>
  <si>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</si>
  <si>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</si>
  <si>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</si>
  <si>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</si>
  <si>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</si>
  <si>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</si>
  <si>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</si>
  <si>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</si>
  <si>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</si>
  <si>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</si>
  <si>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</si>
  <si>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</si>
  <si>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</si>
  <si>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</si>
  <si>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</si>
  <si>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</si>
  <si>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</si>
  <si>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</si>
  <si>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</si>
  <si>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</si>
  <si>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</si>
  <si>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</si>
  <si>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</si>
  <si>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</si>
  <si>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</si>
  <si>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</si>
  <si>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</si>
  <si>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</si>
  <si>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</si>
  <si>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</si>
  <si>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</si>
  <si>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</si>
  <si>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</si>
  <si>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</si>
  <si>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</si>
  <si>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</si>
  <si>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</si>
  <si>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</si>
  <si>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</si>
  <si>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</si>
  <si>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</si>
  <si>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</si>
  <si>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</si>
  <si>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</si>
  <si>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</si>
  <si>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</si>
  <si>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</si>
  <si>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</si>
  <si>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</si>
  <si>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</si>
  <si>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</si>
  <si>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</si>
  <si>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</si>
  <si>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</si>
  <si>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</si>
  <si>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</si>
  <si>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</si>
  <si>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</si>
  <si>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</si>
  <si>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</si>
  <si>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</si>
  <si>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</si>
  <si>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</si>
  <si>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</si>
  <si>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</si>
  <si>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</si>
  <si>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</si>
  <si>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</si>
  <si>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</si>
  <si>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</si>
  <si>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</si>
  <si>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</si>
  <si>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</si>
  <si>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</si>
  <si>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</si>
  <si>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</si>
  <si>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</si>
  <si>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</si>
  <si>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</si>
  <si>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</si>
  <si>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</si>
  <si>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</si>
  <si>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</si>
  <si>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</si>
  <si>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</si>
  <si>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</si>
  <si>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</si>
  <si>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</si>
  <si>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</si>
  <si>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</si>
  <si>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</si>
  <si>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</si>
  <si>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</si>
  <si>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</si>
  <si>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</si>
  <si>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</si>
  <si>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</si>
  <si>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</si>
  <si>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</si>
  <si>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</si>
  <si>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</si>
  <si>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</si>
  <si>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</si>
  <si>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</si>
  <si>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</si>
  <si>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</si>
  <si>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</si>
  <si>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</si>
  <si>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</si>
  <si>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</si>
  <si>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</si>
  <si>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</si>
  <si>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</si>
  <si>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</si>
  <si>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</si>
  <si>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</si>
  <si>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</si>
  <si>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</si>
  <si>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</si>
  <si>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</si>
  <si>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</si>
  <si>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</si>
  <si>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</si>
  <si>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</si>
  <si>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</si>
  <si>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</si>
  <si>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</si>
  <si>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</si>
  <si>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</si>
  <si>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</si>
  <si>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</si>
  <si>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</si>
  <si>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</si>
  <si>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</si>
  <si>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</si>
  <si>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</si>
  <si>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</si>
  <si>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</si>
  <si>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</si>
  <si>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</si>
  <si>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</si>
  <si>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</si>
  <si>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</si>
  <si>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</si>
  <si>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</si>
  <si>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</si>
  <si>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</si>
  <si>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</si>
  <si>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</si>
  <si>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</si>
  <si>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</si>
  <si>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</si>
  <si>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</si>
  <si>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</si>
  <si>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</si>
  <si>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</si>
  <si>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</si>
  <si>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</si>
  <si>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</si>
  <si>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</si>
  <si>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</si>
  <si>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</si>
  <si>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</si>
  <si>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</si>
  <si>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</si>
  <si>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</si>
  <si>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</si>
  <si>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</si>
  <si>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</si>
  <si>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</si>
  <si>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</si>
  <si>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</si>
  <si>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</si>
  <si>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</si>
  <si>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</si>
  <si>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</si>
  <si>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</si>
  <si>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</si>
  <si>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</si>
  <si>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</si>
  <si>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</si>
  <si>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</si>
  <si>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</si>
  <si>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</si>
  <si>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</si>
  <si>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</si>
  <si>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</si>
  <si>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</si>
  <si>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</si>
  <si>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</si>
  <si>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</si>
  <si>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</si>
  <si>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</si>
  <si>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</si>
  <si>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</si>
  <si>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</si>
  <si>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</si>
  <si>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</si>
  <si>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</si>
  <si>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</si>
  <si>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</si>
  <si>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</si>
  <si>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</si>
  <si>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</si>
  <si>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</si>
  <si>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</si>
  <si>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</si>
  <si>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</si>
  <si>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</si>
  <si>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</si>
  <si>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</si>
  <si>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</si>
  <si>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</si>
  <si>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</si>
  <si>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</si>
  <si>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</si>
  <si>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</si>
  <si>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</si>
  <si>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</si>
  <si>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</si>
  <si>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</si>
  <si>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</si>
  <si>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</si>
  <si>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</si>
  <si>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</si>
  <si>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</si>
  <si>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</si>
  <si>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</si>
  <si>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</si>
  <si>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</si>
  <si>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</si>
  <si>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</si>
  <si>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</si>
  <si>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</si>
  <si>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</si>
  <si>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</si>
  <si>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</si>
  <si>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</si>
  <si>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</si>
  <si>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</si>
  <si>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</si>
  <si>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</si>
  <si>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</si>
  <si>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</si>
  <si>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</si>
  <si>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</si>
  <si>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</si>
  <si>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</si>
  <si>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</si>
  <si>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</si>
  <si>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</si>
  <si>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</si>
  <si>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</si>
  <si>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</si>
  <si>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</si>
  <si>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</si>
  <si>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</si>
  <si>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</si>
  <si>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</si>
  <si>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</si>
  <si>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</si>
  <si>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</si>
  <si>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</si>
  <si>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</si>
  <si>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</si>
  <si>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</si>
  <si>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</si>
  <si>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</si>
  <si>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</si>
  <si>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</si>
  <si>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</si>
  <si>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</si>
  <si>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</si>
  <si>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</si>
  <si>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</si>
  <si>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</si>
  <si>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</si>
  <si>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</si>
  <si>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</si>
  <si>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</si>
  <si>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</si>
  <si>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</si>
  <si>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</si>
  <si>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</si>
  <si>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</si>
  <si>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</si>
  <si>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</si>
  <si>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</si>
  <si>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</si>
  <si>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</si>
  <si>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</si>
  <si>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</si>
  <si>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</si>
  <si>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</si>
  <si>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</si>
  <si>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</si>
  <si>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</si>
  <si>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</si>
  <si>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</si>
  <si>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</si>
  <si>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</si>
  <si>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</si>
  <si>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</si>
  <si>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</si>
  <si>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</si>
  <si>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</si>
  <si>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</si>
  <si>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</si>
  <si>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</si>
  <si>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</si>
  <si>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</si>
  <si>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</si>
  <si>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</si>
  <si>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</si>
  <si>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</si>
  <si>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</si>
  <si>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</si>
  <si>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</si>
  <si>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</si>
  <si>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</si>
  <si>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</si>
  <si>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</si>
  <si>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</si>
  <si>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</si>
  <si>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</si>
  <si>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</si>
  <si>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</si>
  <si>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</si>
  <si>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</si>
  <si>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</si>
  <si>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</si>
  <si>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</si>
  <si>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</si>
  <si>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</si>
  <si>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</si>
  <si>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</si>
  <si>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</si>
  <si>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</si>
  <si>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</si>
  <si>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</si>
  <si>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</si>
  <si>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</si>
  <si>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</si>
  <si>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</si>
  <si>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</si>
  <si>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</si>
  <si>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</si>
  <si>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</si>
  <si>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</si>
  <si>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</si>
  <si>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</si>
  <si>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</si>
  <si>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</si>
  <si>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</si>
  <si>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</si>
  <si>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</si>
  <si>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</si>
  <si>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</si>
  <si>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</si>
  <si>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</si>
  <si>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</si>
  <si>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</si>
  <si>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</si>
  <si>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</si>
  <si>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</si>
  <si>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</si>
  <si>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</si>
  <si>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</si>
  <si>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</si>
  <si>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</si>
  <si>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</si>
  <si>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</si>
  <si>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</si>
  <si>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</si>
  <si>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</si>
  <si>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</si>
  <si>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</si>
  <si>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</si>
  <si>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</si>
  <si>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</si>
  <si>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</si>
  <si>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</si>
  <si>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</si>
  <si>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</si>
  <si>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</si>
  <si>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</si>
  <si>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</si>
  <si>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</si>
  <si>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</si>
  <si>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</si>
  <si>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</si>
  <si>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</si>
  <si>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</si>
  <si>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</si>
  <si>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</si>
  <si>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</si>
  <si>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</si>
  <si>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</si>
  <si>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</si>
  <si>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</si>
  <si>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</si>
  <si>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</si>
  <si>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</si>
  <si>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</si>
  <si>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</si>
  <si>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</si>
  <si>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</si>
  <si>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</si>
  <si>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</si>
  <si>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</si>
  <si>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</si>
  <si>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</si>
  <si>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</si>
  <si>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</si>
  <si>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</si>
  <si>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</si>
  <si>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</si>
  <si>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</si>
  <si>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</si>
  <si>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</si>
  <si>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</si>
  <si>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</si>
  <si>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</si>
  <si>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</si>
  <si>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</si>
  <si>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</si>
  <si>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</si>
  <si>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</si>
  <si>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</si>
  <si>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</si>
  <si>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</si>
  <si>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</si>
  <si>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</si>
  <si>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</si>
  <si>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</si>
  <si>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</si>
  <si>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</si>
  <si>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</si>
  <si>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</si>
  <si>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</si>
  <si>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</si>
  <si>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</si>
  <si>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</si>
  <si>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</si>
  <si>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</si>
  <si>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</si>
  <si>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</si>
  <si>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</si>
  <si>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</si>
  <si>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</si>
  <si>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</si>
  <si>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</si>
  <si>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</si>
  <si>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</si>
  <si>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</si>
  <si>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</si>
  <si>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</si>
  <si>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</si>
  <si>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</si>
  <si>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</si>
  <si>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</si>
  <si>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</si>
  <si>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</si>
  <si>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</si>
  <si>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</si>
  <si>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</si>
  <si>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</si>
  <si>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</si>
  <si>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</si>
  <si>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</si>
  <si>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</si>
  <si>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</si>
  <si>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</si>
  <si>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</si>
  <si>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</si>
  <si>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</si>
  <si>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</si>
  <si>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</si>
  <si>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</si>
  <si>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</si>
  <si>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</si>
  <si>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</si>
  <si>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</si>
  <si>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</si>
  <si>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</si>
  <si>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</si>
  <si>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</si>
  <si>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</si>
  <si>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</si>
  <si>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</si>
  <si>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</si>
  <si>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</si>
  <si>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</si>
  <si>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</si>
  <si>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</si>
  <si>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</si>
  <si>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</si>
  <si>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</si>
  <si>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</si>
  <si>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</si>
  <si>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</si>
  <si>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</si>
  <si>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</si>
  <si>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</si>
  <si>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</si>
  <si>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</si>
  <si>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</si>
  <si>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</si>
  <si>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</si>
  <si>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</si>
  <si>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</si>
  <si>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</si>
  <si>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</si>
  <si>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</si>
  <si>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</si>
  <si>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</si>
  <si>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</si>
  <si>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</si>
  <si>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</si>
  <si>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</si>
  <si>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</si>
  <si>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</si>
  <si>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</si>
  <si>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</si>
  <si>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</si>
  <si>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</si>
  <si>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</si>
  <si>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</si>
  <si>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</si>
  <si>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</si>
  <si>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</si>
  <si>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</si>
  <si>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</si>
  <si>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</si>
  <si>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</si>
  <si>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</si>
  <si>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</si>
  <si>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</si>
  <si>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</si>
  <si>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</si>
  <si>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</si>
  <si>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</si>
  <si>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</si>
  <si>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</si>
  <si>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</si>
  <si>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</si>
  <si>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</si>
  <si>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</si>
  <si>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</si>
  <si>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</si>
  <si>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</si>
  <si>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</si>
  <si>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</si>
  <si>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</si>
  <si>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</si>
  <si>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</si>
  <si>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</si>
  <si>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</si>
  <si>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</si>
  <si>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</si>
  <si>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</si>
  <si>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</si>
  <si>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</si>
  <si>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</si>
  <si>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</si>
  <si>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</si>
  <si>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</si>
  <si>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</si>
  <si>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</si>
  <si>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</si>
  <si>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</si>
  <si>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</si>
  <si>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</si>
  <si>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</si>
  <si>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</si>
  <si>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</si>
  <si>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</si>
  <si>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</si>
  <si>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</si>
  <si>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</si>
  <si>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</si>
  <si>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</si>
  <si>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</si>
  <si>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</si>
  <si>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</si>
  <si>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</si>
  <si>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</si>
  <si>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</si>
  <si>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</si>
  <si>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</si>
  <si>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</si>
  <si>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</si>
  <si>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</si>
  <si>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</si>
  <si>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</si>
  <si>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</si>
  <si>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</si>
  <si>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</si>
  <si>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</si>
  <si>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</si>
  <si>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</si>
  <si>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</si>
  <si>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</si>
  <si>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</si>
  <si>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</si>
  <si>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</si>
  <si>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</si>
  <si>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</si>
  <si>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</si>
  <si>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</si>
  <si>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</si>
  <si>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</si>
  <si>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</si>
  <si>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</si>
  <si>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</si>
  <si>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</si>
  <si>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</si>
  <si>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</si>
  <si>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</si>
  <si>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</si>
  <si>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</si>
  <si>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</si>
  <si>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</si>
  <si>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</si>
  <si>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</si>
  <si>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</si>
  <si>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</si>
  <si>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</si>
  <si>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</si>
  <si>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</si>
  <si>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</si>
  <si>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</si>
  <si>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</si>
  <si>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</si>
  <si>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</si>
  <si>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</si>
  <si>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</si>
  <si>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</si>
  <si>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</si>
  <si>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</si>
  <si>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</si>
  <si>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</si>
  <si>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</si>
  <si>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</si>
  <si>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</si>
  <si>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</si>
  <si>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</si>
  <si>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</si>
  <si>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</si>
  <si>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</si>
  <si>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</si>
  <si>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</si>
  <si>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</si>
  <si>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</si>
  <si>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</si>
  <si>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</si>
  <si>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</si>
  <si>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</si>
  <si>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</si>
  <si>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</si>
  <si>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</si>
  <si>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</si>
  <si>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</si>
  <si>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</si>
  <si>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</si>
  <si>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</si>
  <si>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</si>
  <si>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</si>
  <si>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</si>
  <si>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</si>
  <si>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</si>
  <si>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</si>
  <si>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</si>
  <si>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</si>
  <si>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</si>
  <si>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</si>
  <si>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</si>
  <si>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</si>
  <si>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</si>
  <si>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</si>
  <si>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</si>
  <si>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</si>
  <si>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</si>
  <si>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</si>
  <si>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</si>
  <si>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</si>
  <si>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</si>
  <si>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</si>
  <si>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</si>
  <si>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</si>
  <si>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</si>
  <si>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</si>
  <si>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</si>
  <si>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</si>
  <si>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</si>
  <si>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</si>
  <si>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</si>
  <si>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</si>
  <si>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</si>
  <si>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</si>
  <si>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</si>
  <si>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</si>
  <si>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</si>
  <si>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</si>
  <si>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</si>
  <si>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</si>
  <si>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</si>
  <si>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</si>
  <si>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</si>
  <si>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</si>
  <si>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</si>
  <si>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</si>
  <si>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</si>
  <si>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</si>
  <si>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</si>
  <si>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</si>
  <si>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</si>
  <si>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</si>
  <si>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</si>
  <si>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</si>
  <si>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</si>
  <si>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</si>
  <si>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</si>
  <si>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</si>
  <si>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</si>
  <si>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</si>
  <si>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</si>
  <si>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</si>
  <si>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</si>
  <si>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</si>
  <si>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</si>
  <si>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</si>
  <si>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</si>
  <si>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</si>
  <si>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</si>
  <si>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</si>
  <si>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</si>
  <si>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</si>
  <si>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</si>
  <si>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</si>
  <si>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</si>
  <si>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</si>
  <si>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</si>
  <si>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</si>
  <si>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</si>
  <si>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</si>
  <si>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</si>
  <si>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</si>
  <si>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</si>
  <si>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</si>
  <si>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</si>
  <si>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</si>
  <si>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</si>
  <si>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</si>
  <si>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</si>
  <si>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</si>
  <si>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</si>
  <si>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</si>
  <si>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</si>
  <si>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</si>
  <si>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</si>
  <si>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</si>
  <si>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</si>
  <si>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</si>
  <si>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</si>
  <si>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</si>
  <si>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</si>
  <si>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</si>
  <si>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</si>
  <si>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</si>
  <si>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</si>
  <si>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</si>
  <si>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</si>
  <si>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</si>
  <si>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</si>
  <si>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</si>
  <si>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</si>
  <si>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</si>
  <si>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</si>
  <si>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</si>
  <si>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</si>
  <si>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</si>
  <si>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</si>
  <si>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</si>
  <si>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</si>
  <si>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</si>
  <si>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</si>
  <si>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</si>
  <si>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</si>
  <si>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</si>
  <si>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</si>
  <si>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</si>
  <si>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</si>
  <si>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</si>
  <si>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</si>
  <si>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</si>
  <si>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</si>
  <si>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</si>
  <si>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</si>
  <si>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</si>
  <si>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</si>
  <si>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</si>
  <si>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</si>
  <si>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</si>
  <si>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</si>
  <si>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</si>
  <si>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</si>
  <si>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</si>
  <si>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</si>
  <si>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</si>
  <si>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</si>
  <si>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</si>
  <si>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</si>
  <si>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</si>
  <si>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</si>
  <si>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</si>
  <si>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</si>
  <si>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</si>
  <si>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</si>
  <si>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</si>
  <si>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</si>
  <si>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</si>
  <si>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</si>
  <si>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</si>
  <si>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</si>
  <si>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</si>
  <si>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</si>
  <si>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</si>
  <si>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</si>
  <si>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</si>
  <si>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</si>
  <si>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</si>
  <si>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</si>
  <si>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</si>
  <si>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</si>
  <si>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</si>
  <si>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</si>
  <si>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</si>
  <si>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</si>
  <si>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</si>
  <si>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</si>
  <si>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</si>
  <si>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</si>
  <si>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</si>
  <si>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</si>
  <si>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</si>
  <si>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</si>
  <si>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</si>
  <si>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</si>
  <si>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</si>
  <si>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</si>
  <si>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</si>
  <si>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</si>
  <si>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</si>
  <si>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</si>
  <si>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</si>
  <si>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</si>
  <si>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</si>
  <si>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</si>
  <si>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</si>
  <si>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</si>
  <si>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</si>
  <si>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</si>
  <si>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</si>
  <si>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</si>
  <si>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</si>
  <si>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</si>
  <si>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</si>
  <si>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</si>
  <si>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</si>
  <si>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</si>
  <si>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</si>
  <si>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</si>
  <si>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</si>
  <si>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</si>
  <si>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</si>
  <si>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</si>
  <si>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</si>
  <si>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</si>
  <si>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</si>
  <si>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</si>
  <si>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</si>
  <si>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</si>
  <si>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</si>
  <si>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</si>
  <si>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</si>
  <si>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</si>
  <si>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</si>
  <si>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</si>
  <si>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</si>
  <si>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</si>
  <si>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</si>
  <si>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</si>
  <si>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</si>
  <si>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</si>
  <si>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</si>
  <si>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</si>
  <si>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</si>
  <si>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</si>
  <si>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</si>
  <si>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</si>
  <si>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</si>
  <si>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</si>
  <si>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</si>
  <si>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</si>
  <si>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</si>
  <si>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</si>
  <si>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</si>
  <si>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</si>
  <si>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</si>
  <si>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</si>
  <si>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</si>
  <si>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</si>
  <si>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</si>
  <si>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</si>
  <si>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</si>
  <si>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</si>
  <si>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</si>
  <si>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</si>
  <si>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</si>
  <si>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</si>
  <si>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</si>
  <si>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</si>
  <si>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</si>
  <si>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</si>
  <si>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</si>
  <si>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</si>
  <si>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</si>
  <si>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</si>
  <si>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</si>
  <si>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</si>
  <si>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</si>
  <si>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</si>
  <si>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</si>
  <si>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</si>
  <si>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</si>
  <si>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</si>
  <si>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</si>
  <si>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</si>
  <si>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</si>
  <si>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</si>
  <si>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</si>
  <si>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</si>
  <si>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</si>
  <si>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</si>
  <si>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</si>
  <si>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</si>
  <si>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</si>
  <si>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</si>
  <si>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</si>
  <si>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</si>
  <si>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</si>
  <si>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</si>
  <si>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</si>
  <si>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</si>
  <si>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</si>
  <si>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</si>
  <si>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</si>
  <si>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</si>
  <si>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</si>
  <si>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</si>
  <si>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</si>
  <si>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</si>
  <si>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</si>
  <si>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</si>
  <si>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</si>
  <si>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</si>
  <si>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</si>
  <si>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</si>
  <si>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</si>
  <si>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</si>
  <si>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</si>
  <si>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</si>
  <si>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</si>
  <si>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</si>
  <si>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</si>
  <si>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</si>
  <si>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</si>
  <si>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</si>
  <si>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</si>
  <si>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</si>
  <si>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</si>
  <si>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</si>
  <si>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</si>
  <si>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</si>
  <si>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</si>
  <si>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</si>
  <si>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</si>
  <si>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</si>
  <si>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</si>
  <si>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</si>
  <si>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</si>
  <si>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</si>
  <si>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</si>
  <si>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</si>
  <si>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</si>
  <si>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</si>
  <si>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</si>
  <si>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</si>
  <si>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</si>
  <si>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</si>
  <si>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</si>
  <si>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</si>
  <si>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</si>
  <si>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</si>
  <si>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</si>
  <si>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</si>
  <si>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</si>
  <si>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</si>
  <si>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</si>
  <si>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</si>
  <si>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</si>
  <si>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</si>
  <si>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</si>
  <si>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</si>
  <si>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</si>
  <si>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</si>
  <si>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</si>
  <si>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</si>
  <si>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</si>
  <si>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</si>
  <si>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</si>
  <si>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</si>
  <si>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</si>
  <si>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</si>
  <si>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</si>
  <si>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</si>
  <si>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</si>
  <si>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</si>
  <si>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</si>
  <si>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</si>
  <si>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</si>
  <si>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</si>
  <si>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</si>
  <si>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</si>
  <si>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</si>
  <si>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</si>
  <si>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</si>
  <si>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</si>
  <si>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</si>
  <si>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</si>
  <si>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</si>
  <si>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</si>
  <si>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</si>
  <si>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</si>
  <si>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</si>
  <si>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</si>
  <si>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</si>
  <si>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</si>
  <si>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</si>
  <si>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</si>
  <si>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</si>
  <si>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</si>
  <si>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</si>
  <si>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</si>
  <si>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</si>
  <si>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</si>
  <si>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</si>
  <si>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</si>
  <si>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</si>
  <si>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</si>
  <si>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</si>
  <si>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</si>
  <si>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</si>
  <si>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</si>
  <si>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</si>
  <si>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</si>
  <si>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</si>
  <si>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</si>
  <si>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</si>
  <si>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</si>
  <si>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</si>
  <si>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</si>
  <si>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</si>
  <si>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</si>
  <si>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</si>
  <si>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</si>
  <si>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</si>
  <si>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</si>
  <si>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</si>
  <si>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</si>
  <si>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</si>
  <si>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</si>
  <si>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</si>
  <si>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</si>
  <si>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</si>
  <si>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</si>
  <si>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</si>
  <si>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</si>
  <si>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</si>
  <si>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</si>
  <si>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</si>
  <si>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</si>
  <si>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</si>
  <si>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</si>
  <si>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</si>
  <si>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</si>
  <si>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</si>
  <si>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</si>
  <si>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</si>
  <si>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</si>
  <si>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</si>
  <si>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</si>
  <si>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</si>
  <si>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</si>
  <si>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</si>
  <si>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</si>
  <si>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</si>
  <si>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</si>
  <si>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</si>
  <si>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</si>
  <si>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</si>
  <si>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</si>
  <si>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</si>
  <si>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</si>
  <si>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</si>
  <si>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</si>
  <si>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</si>
  <si>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</si>
  <si>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</si>
  <si>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</si>
  <si>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</si>
  <si>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</si>
  <si>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</si>
  <si>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</si>
  <si>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</si>
  <si>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</si>
  <si>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</si>
  <si>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</si>
  <si>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</si>
  <si>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</si>
  <si>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</si>
  <si>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</si>
  <si>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</si>
  <si>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</si>
  <si>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</si>
  <si>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</si>
  <si>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</si>
  <si>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</si>
  <si>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</si>
  <si>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</si>
  <si>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</si>
  <si>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</si>
  <si>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</si>
  <si>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</si>
  <si>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</si>
  <si>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</si>
  <si>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</si>
  <si>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</si>
  <si>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</si>
  <si>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</si>
  <si>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</si>
  <si>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</si>
  <si>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</si>
  <si>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</si>
  <si>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</si>
  <si>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</si>
  <si>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</si>
  <si>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</si>
  <si>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</si>
  <si>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</si>
  <si>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</si>
  <si>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</si>
  <si>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</si>
  <si>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</si>
  <si>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</si>
  <si>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</si>
  <si>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</si>
  <si>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</si>
  <si>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</si>
  <si>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</si>
  <si>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</si>
  <si>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</si>
  <si>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</si>
  <si>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</si>
  <si>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</si>
  <si>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</si>
  <si>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</si>
  <si>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</si>
  <si>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</si>
  <si>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</si>
  <si>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</si>
  <si>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</si>
  <si>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</si>
  <si>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</si>
  <si>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</si>
  <si>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</si>
  <si>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</si>
  <si>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</si>
  <si>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</si>
  <si>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</si>
  <si>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</si>
  <si>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</si>
  <si>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</si>
  <si>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</si>
  <si>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</si>
  <si>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</si>
  <si>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</si>
  <si>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</si>
  <si>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</si>
  <si>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</si>
  <si>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</si>
  <si>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</si>
  <si>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</si>
  <si>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</si>
  <si>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</si>
  <si>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</si>
  <si>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</si>
  <si>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</si>
  <si>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</si>
  <si>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</si>
  <si>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</si>
  <si>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</si>
  <si>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</si>
  <si>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</si>
  <si>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</si>
  <si>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</si>
  <si>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</si>
  <si>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</si>
  <si>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</si>
  <si>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</si>
  <si>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</si>
  <si>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</si>
  <si>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</si>
  <si>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</si>
  <si>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</si>
  <si>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</si>
  <si>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</si>
  <si>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</si>
  <si>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</si>
  <si>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</si>
  <si>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</si>
  <si>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</si>
  <si>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</si>
  <si>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</si>
  <si>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</si>
  <si>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</si>
  <si>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</si>
  <si>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</si>
  <si>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</si>
  <si>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</si>
  <si>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</si>
  <si>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</si>
  <si>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</si>
  <si>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</si>
  <si>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</si>
  <si>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</si>
  <si>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</si>
  <si>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</si>
  <si>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</si>
  <si>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</si>
  <si>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</si>
  <si>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</si>
  <si>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</si>
  <si>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</si>
  <si>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</si>
  <si>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</si>
  <si>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</si>
  <si>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</si>
  <si>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</si>
  <si>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</si>
  <si>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</si>
  <si>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</si>
  <si>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</si>
  <si>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</si>
  <si>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</si>
  <si>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</si>
  <si>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</si>
  <si>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</si>
  <si>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</si>
  <si>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</si>
  <si>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</si>
  <si>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</si>
  <si>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</si>
  <si>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</si>
  <si>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</si>
  <si>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</si>
  <si>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</si>
  <si>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</si>
  <si>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</si>
  <si>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</si>
  <si>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</si>
  <si>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</si>
  <si>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</si>
  <si>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</si>
  <si>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</si>
  <si>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</si>
  <si>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</si>
  <si>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</si>
  <si>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</si>
  <si>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</si>
  <si>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</si>
  <si>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</si>
  <si>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</si>
  <si>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</si>
  <si>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</si>
  <si>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</si>
  <si>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</si>
  <si>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</si>
  <si>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</si>
  <si>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</si>
  <si>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</si>
  <si>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</si>
  <si>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</si>
  <si>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</si>
  <si>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</si>
  <si>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</si>
  <si>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</si>
  <si>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</si>
  <si>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</si>
  <si>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</si>
  <si>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</si>
  <si>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</si>
  <si>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</si>
  <si>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</si>
  <si>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</si>
  <si>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</si>
  <si>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</si>
  <si>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</si>
  <si>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</si>
  <si>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</si>
  <si>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</si>
  <si>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</si>
  <si>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</si>
  <si>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</si>
  <si>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</si>
  <si>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</si>
  <si>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</si>
  <si>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</si>
  <si>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</si>
  <si>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</si>
  <si>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</si>
  <si>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</si>
  <si>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</si>
  <si>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</si>
  <si>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</si>
  <si>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</si>
  <si>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</si>
  <si>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</si>
  <si>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</si>
  <si>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</si>
  <si>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</si>
  <si>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</si>
  <si>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</si>
  <si>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</si>
  <si>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</si>
  <si>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</si>
  <si>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</si>
  <si>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</si>
  <si>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</si>
  <si>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</si>
  <si>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</si>
  <si>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</si>
  <si>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</si>
  <si>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</si>
  <si>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</si>
  <si>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</si>
  <si>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</si>
  <si>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</si>
  <si>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</si>
  <si>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</si>
  <si>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</si>
  <si>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</si>
  <si>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</si>
  <si>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</si>
  <si>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</si>
  <si>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</si>
  <si>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</si>
  <si>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</si>
  <si>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</si>
  <si>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</si>
  <si>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</si>
  <si>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</si>
  <si>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</si>
  <si>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</si>
  <si>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</si>
  <si>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</si>
  <si>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</si>
  <si>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</si>
  <si>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</si>
  <si>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</si>
  <si>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</si>
  <si>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</si>
  <si>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</si>
  <si>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</si>
  <si>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</si>
  <si>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</si>
  <si>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</si>
  <si>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</si>
  <si>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</si>
  <si>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</si>
  <si>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</si>
  <si>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</si>
  <si>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</si>
  <si>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</si>
  <si>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</si>
  <si>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</si>
  <si>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</si>
  <si>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</si>
  <si>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</si>
  <si>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</si>
  <si>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</si>
  <si>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</si>
  <si>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</si>
  <si>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</si>
  <si>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</si>
  <si>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</si>
  <si>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</si>
  <si>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</si>
  <si>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</si>
  <si>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</si>
  <si>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</si>
  <si>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</si>
  <si>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</si>
  <si>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</si>
  <si>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</si>
  <si>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</si>
  <si>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</si>
  <si>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</si>
  <si>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</si>
  <si>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</si>
  <si>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</si>
  <si>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</si>
  <si>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</si>
  <si>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</si>
  <si>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</si>
  <si>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</si>
  <si>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</si>
  <si>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</si>
  <si>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</si>
  <si>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</si>
  <si>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</si>
  <si>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</si>
  <si>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</si>
  <si>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</si>
  <si>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</si>
  <si>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</si>
  <si>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</si>
  <si>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</si>
  <si>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</si>
  <si>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</si>
  <si>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</si>
  <si>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</si>
  <si>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</si>
  <si>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</si>
  <si>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</si>
  <si>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</si>
  <si>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</si>
  <si>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</si>
  <si>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</si>
  <si>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</si>
  <si>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</si>
  <si>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</si>
  <si>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</si>
  <si>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</si>
  <si>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</si>
  <si>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</si>
  <si>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</si>
  <si>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</si>
  <si>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</si>
  <si>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</si>
  <si>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</si>
  <si>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</si>
  <si>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</si>
  <si>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</si>
  <si>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</si>
  <si>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</si>
  <si>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</si>
  <si>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</si>
  <si>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</si>
  <si>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</si>
  <si>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</si>
  <si>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</si>
  <si>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</si>
  <si>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</si>
  <si>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</si>
  <si>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</si>
  <si>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</si>
  <si>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</si>
  <si>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</si>
  <si>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</si>
  <si>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</si>
  <si>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</si>
  <si>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</si>
  <si>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</si>
  <si>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</si>
  <si>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</si>
  <si>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</si>
  <si>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</si>
  <si>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</si>
  <si>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</si>
  <si>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</si>
  <si>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</si>
  <si>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</si>
  <si>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</si>
  <si>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</si>
  <si>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</si>
  <si>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</si>
  <si>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</si>
  <si>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</si>
  <si>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</si>
  <si>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</si>
  <si>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</si>
  <si>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</si>
  <si>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</si>
  <si>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</si>
  <si>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</si>
  <si>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</si>
  <si>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</si>
  <si>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</si>
  <si>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</si>
  <si>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</si>
  <si>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</si>
  <si>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</si>
  <si>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</si>
  <si>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</si>
  <si>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</si>
  <si>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</si>
  <si>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</si>
  <si>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</si>
  <si>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</si>
  <si>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</si>
  <si>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</si>
  <si>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</si>
  <si>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</si>
  <si>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</si>
  <si>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</si>
  <si>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</si>
  <si>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</si>
  <si>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</si>
  <si>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</si>
  <si>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</si>
  <si>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</si>
  <si>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</si>
  <si>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</si>
  <si>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</si>
  <si>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</si>
  <si>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</si>
  <si>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</si>
  <si>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</si>
  <si>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</si>
  <si>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</si>
  <si>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</si>
  <si>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</si>
  <si>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</si>
  <si>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</si>
  <si>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</si>
  <si>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</si>
  <si>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</si>
  <si>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</si>
  <si>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</si>
  <si>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</si>
  <si>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</si>
  <si>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</si>
  <si>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</si>
  <si>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</si>
  <si>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</si>
  <si>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</si>
  <si>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</si>
  <si>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</si>
  <si>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</si>
  <si>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</si>
  <si>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</si>
  <si>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</si>
  <si>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</si>
  <si>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</si>
  <si>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</si>
  <si>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</si>
  <si>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</si>
  <si>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</si>
  <si>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</si>
  <si>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</si>
  <si>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</si>
  <si>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</si>
  <si>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</si>
  <si>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</si>
  <si>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</si>
  <si>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</si>
  <si>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</si>
  <si>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</si>
  <si>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</si>
  <si>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</si>
  <si>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</si>
  <si>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</si>
  <si>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</si>
  <si>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</si>
  <si>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</si>
  <si>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</si>
  <si>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</si>
  <si>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</si>
  <si>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</si>
  <si>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</si>
  <si>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</si>
  <si>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</si>
  <si>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</si>
  <si>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</si>
  <si>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</si>
  <si>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</si>
  <si>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</si>
  <si>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</si>
  <si>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</si>
  <si>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</si>
  <si>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</si>
  <si>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</si>
  <si>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</si>
  <si>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</si>
  <si>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</si>
  <si>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</si>
  <si>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</si>
  <si>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</si>
  <si>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</si>
  <si>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</si>
  <si>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</si>
  <si>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</si>
  <si>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</si>
  <si>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</si>
  <si>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</si>
  <si>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</si>
  <si>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</si>
  <si>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</si>
  <si>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</si>
  <si>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</si>
  <si>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</si>
  <si>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</si>
  <si>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</si>
  <si>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</si>
  <si>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</si>
  <si>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</si>
  <si>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</si>
  <si>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</si>
  <si>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</si>
  <si>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</si>
  <si>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</si>
  <si>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</si>
  <si>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</si>
  <si>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</si>
  <si>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</si>
  <si>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</si>
  <si>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</si>
  <si>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</si>
  <si>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</si>
  <si>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</si>
  <si>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</si>
  <si>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</si>
  <si>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</si>
  <si>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</si>
  <si>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</si>
  <si>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</si>
  <si>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</si>
  <si>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</si>
  <si>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</si>
  <si>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</si>
  <si>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</si>
  <si>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</si>
  <si>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</si>
  <si>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</si>
  <si>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</si>
  <si>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</si>
  <si>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</si>
  <si>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</si>
  <si>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</si>
  <si>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</si>
  <si>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</si>
  <si>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</si>
  <si>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</si>
  <si>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</si>
  <si>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</si>
  <si>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</si>
  <si>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</si>
  <si>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</si>
  <si>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</si>
  <si>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</si>
  <si>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</si>
  <si>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</si>
  <si>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</si>
  <si>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</si>
  <si>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</si>
  <si>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</si>
  <si>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</si>
  <si>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</si>
  <si>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</si>
  <si>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</si>
  <si>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</si>
  <si>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</si>
  <si>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</si>
  <si>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</si>
  <si>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</si>
  <si>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</si>
  <si>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</si>
  <si>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</si>
  <si>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</si>
  <si>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</si>
  <si>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</si>
  <si>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</si>
  <si>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</si>
  <si>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</si>
  <si>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</si>
  <si>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</si>
  <si>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</si>
  <si>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</si>
  <si>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</si>
  <si>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</si>
  <si>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</si>
  <si>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</si>
  <si>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</si>
  <si>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</si>
  <si>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</si>
  <si>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</si>
  <si>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</si>
  <si>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</si>
  <si>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</si>
  <si>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</si>
  <si>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</si>
  <si>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</si>
  <si>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</si>
  <si>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</si>
  <si>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</si>
  <si>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</si>
  <si>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</si>
  <si>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</si>
  <si>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</si>
  <si>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</si>
  <si>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</si>
  <si>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</si>
  <si>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</si>
  <si>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</si>
  <si>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</si>
  <si>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</si>
  <si>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</si>
  <si>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</si>
  <si>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</si>
  <si>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</si>
  <si>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</si>
  <si>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</si>
  <si>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</si>
  <si>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</si>
  <si>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</si>
  <si>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</si>
  <si>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</si>
  <si>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</si>
  <si>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</si>
  <si>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</si>
  <si>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</si>
  <si>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</si>
  <si>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</si>
  <si>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</si>
  <si>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</si>
  <si>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</si>
  <si>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</si>
  <si>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</si>
  <si>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</si>
  <si>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</si>
  <si>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</si>
  <si>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</si>
  <si>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</si>
  <si>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</si>
  <si>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</si>
  <si>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</si>
  <si>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</si>
  <si>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</si>
  <si>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</si>
  <si>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</si>
  <si>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</si>
  <si>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</si>
  <si>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</si>
  <si>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</si>
  <si>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</si>
  <si>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</si>
  <si>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</si>
  <si>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</si>
  <si>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</si>
  <si>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</si>
  <si>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</si>
  <si>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</si>
  <si>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</si>
  <si>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</si>
  <si>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</si>
  <si>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</si>
  <si>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</si>
  <si>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</si>
  <si>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</si>
  <si>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</si>
  <si>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</si>
  <si>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</si>
  <si>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</si>
  <si>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</si>
  <si>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</si>
  <si>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</si>
  <si>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</si>
  <si>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</si>
  <si>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</si>
  <si>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</si>
  <si>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</si>
  <si>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</si>
  <si>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</si>
  <si>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</si>
  <si>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</si>
  <si>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</si>
  <si>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</si>
  <si>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</si>
  <si>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</si>
  <si>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</si>
  <si>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</si>
  <si>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</si>
  <si>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</si>
  <si>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</si>
  <si>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</si>
  <si>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</si>
  <si>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</si>
  <si>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</si>
  <si>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</si>
  <si>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</si>
  <si>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</si>
  <si>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</si>
  <si>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</si>
  <si>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</si>
  <si>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</si>
  <si>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</si>
  <si>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</si>
  <si>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</si>
  <si>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</si>
  <si>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</si>
  <si>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</si>
  <si>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</si>
  <si>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</si>
  <si>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</si>
  <si>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</si>
  <si>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</si>
  <si>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</si>
  <si>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</si>
  <si>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</si>
  <si>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</si>
  <si>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</si>
  <si>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</si>
  <si>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</si>
  <si>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</si>
  <si>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</si>
  <si>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</si>
  <si>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</si>
  <si>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</si>
  <si>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</si>
  <si>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</si>
  <si>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</si>
  <si>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</si>
  <si>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</si>
  <si>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</si>
  <si>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</si>
  <si>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</si>
  <si>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</si>
  <si>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</si>
  <si>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</si>
  <si>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</si>
  <si>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</si>
  <si>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</si>
  <si>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</si>
  <si>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</si>
  <si>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</si>
  <si>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</si>
  <si>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</si>
  <si>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</si>
  <si>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</si>
  <si>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</si>
  <si>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</si>
  <si>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</si>
  <si>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</si>
  <si>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</si>
  <si>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</si>
  <si>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</si>
  <si>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</si>
  <si>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</si>
  <si>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</si>
  <si>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</si>
  <si>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</si>
  <si>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</si>
  <si>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</si>
  <si>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</si>
  <si>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</si>
  <si>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</si>
  <si>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</si>
  <si>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</si>
  <si>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</si>
  <si>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</si>
  <si>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</si>
  <si>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</si>
  <si>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</si>
  <si>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</si>
  <si>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</si>
  <si>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</si>
  <si>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</si>
  <si>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</si>
  <si>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</si>
  <si>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</si>
  <si>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</si>
  <si>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</si>
  <si>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</si>
  <si>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</si>
  <si>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</si>
  <si>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</si>
  <si>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</si>
  <si>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</si>
  <si>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</si>
  <si>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</si>
  <si>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</si>
  <si>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</si>
  <si>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</si>
  <si>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</si>
  <si>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</si>
  <si>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</si>
  <si>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</si>
  <si>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</si>
  <si>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</si>
  <si>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</si>
  <si>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</si>
  <si>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</si>
  <si>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</si>
  <si>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</si>
  <si>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</si>
  <si>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</si>
  <si>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</si>
  <si>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</si>
  <si>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</si>
  <si>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</si>
  <si>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</si>
  <si>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</si>
  <si>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</si>
  <si>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</si>
  <si>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</si>
  <si>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</si>
  <si>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</si>
  <si>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</si>
  <si>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</si>
  <si>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</si>
  <si>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</si>
  <si>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</si>
  <si>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</si>
  <si>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</si>
  <si>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</si>
  <si>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</si>
  <si>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</si>
  <si>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</si>
  <si>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</si>
  <si>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</si>
  <si>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</si>
  <si>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</si>
  <si>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</si>
  <si>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</si>
  <si>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</si>
  <si>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</si>
  <si>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</si>
  <si>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</si>
  <si>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</si>
  <si>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</si>
  <si>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</si>
  <si>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</si>
  <si>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</si>
  <si>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</si>
  <si>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</si>
  <si>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</si>
  <si>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</si>
  <si>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</si>
  <si>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</si>
  <si>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</si>
  <si>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</si>
  <si>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</si>
  <si>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</si>
  <si>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</si>
  <si>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</si>
  <si>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</si>
  <si>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</si>
  <si>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</si>
  <si>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</si>
  <si>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</si>
  <si>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</si>
  <si>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</si>
  <si>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</si>
  <si>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</si>
  <si>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</si>
  <si>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</si>
  <si>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</si>
  <si>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</si>
  <si>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</si>
  <si>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</si>
  <si>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</si>
  <si>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</si>
  <si>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</si>
  <si>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</si>
  <si>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</si>
  <si>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</si>
  <si>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</si>
  <si>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</si>
  <si>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</si>
  <si>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</si>
  <si>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</si>
  <si>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</si>
  <si>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</si>
  <si>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</si>
  <si>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</si>
  <si>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</si>
  <si>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</si>
  <si>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</si>
  <si>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</si>
  <si>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</si>
  <si>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</si>
  <si>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</si>
  <si>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</si>
  <si>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</si>
  <si>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</si>
  <si>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</si>
  <si>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</si>
  <si>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</si>
  <si>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</si>
  <si>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</si>
  <si>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</si>
  <si>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</si>
  <si>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</si>
  <si>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</si>
  <si>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</si>
  <si>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</si>
  <si>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</si>
  <si>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</si>
  <si>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</si>
  <si>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</si>
  <si>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</si>
  <si>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</si>
  <si>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</si>
  <si>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</si>
  <si>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</si>
  <si>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</si>
  <si>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</si>
  <si>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</si>
  <si>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</si>
  <si>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</si>
  <si>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</si>
  <si>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</si>
  <si>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</si>
  <si>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</si>
  <si>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</si>
  <si>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</si>
  <si>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</si>
  <si>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</si>
  <si>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</si>
  <si>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</si>
  <si>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</si>
  <si>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</si>
  <si>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</si>
  <si>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</si>
  <si>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</si>
  <si>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</si>
  <si>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</si>
  <si>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</si>
  <si>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</si>
  <si>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</si>
  <si>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</si>
  <si>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</si>
  <si>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</si>
  <si>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</si>
  <si>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</si>
  <si>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</si>
  <si>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</si>
  <si>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</si>
  <si>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</si>
  <si>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</si>
  <si>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</si>
  <si>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</si>
  <si>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</si>
  <si>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</si>
  <si>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</si>
  <si>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</si>
  <si>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</si>
  <si>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</si>
  <si>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</si>
  <si>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</si>
  <si>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</si>
  <si>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</si>
  <si>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</si>
  <si>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</si>
  <si>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</si>
  <si>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</si>
  <si>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</si>
  <si>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</si>
  <si>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</si>
  <si>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</si>
  <si>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</si>
  <si>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</si>
  <si>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</si>
  <si>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</si>
  <si>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</si>
  <si>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</si>
  <si>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</si>
  <si>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</si>
  <si>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</si>
  <si>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</si>
  <si>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</si>
  <si>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</si>
  <si>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</si>
  <si>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</si>
  <si>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</si>
  <si>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</si>
  <si>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</si>
  <si>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</si>
  <si>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</si>
  <si>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</si>
  <si>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</si>
  <si>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</si>
  <si>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</si>
  <si>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</si>
  <si>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</si>
  <si>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</si>
  <si>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</si>
  <si>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</si>
  <si>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</si>
  <si>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</si>
  <si>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</si>
  <si>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</si>
  <si>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</si>
  <si>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</si>
  <si>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</si>
  <si>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</si>
  <si>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</si>
  <si>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</si>
  <si>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</si>
  <si>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</si>
  <si>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</si>
  <si>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</si>
  <si>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</si>
  <si>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</si>
  <si>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</si>
  <si>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</si>
  <si>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</si>
  <si>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</si>
  <si>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</si>
  <si>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</si>
  <si>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</si>
  <si>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</si>
  <si>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</si>
  <si>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</si>
  <si>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</si>
  <si>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</si>
  <si>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</si>
  <si>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</si>
  <si>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</si>
  <si>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</si>
  <si>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</si>
  <si>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</si>
  <si>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</si>
  <si>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</si>
  <si>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</si>
  <si>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</si>
  <si>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</si>
  <si>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</si>
  <si>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</si>
  <si>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</si>
  <si>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</si>
  <si>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</si>
  <si>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</si>
  <si>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</si>
  <si>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</si>
  <si>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</si>
  <si>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</si>
  <si>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</si>
  <si>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</si>
  <si>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</si>
  <si>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</si>
  <si>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</si>
  <si>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</si>
  <si>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</si>
  <si>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</si>
  <si>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</si>
  <si>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</si>
  <si>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</si>
  <si>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</si>
  <si>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</si>
  <si>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</si>
  <si>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</si>
  <si>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</si>
  <si>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</si>
  <si>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</si>
  <si>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</si>
  <si>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</si>
  <si>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</si>
  <si>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</si>
  <si>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</si>
  <si>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</si>
  <si>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</si>
  <si>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</si>
  <si>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</si>
  <si>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</si>
  <si>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</si>
  <si>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</si>
  <si>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</si>
  <si>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</si>
  <si>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</si>
  <si>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</si>
  <si>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</si>
  <si>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</si>
  <si>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</si>
  <si>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</si>
  <si>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</si>
  <si>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</si>
  <si>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</si>
  <si>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</si>
  <si>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</si>
  <si>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</si>
  <si>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</si>
  <si>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</si>
  <si>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</si>
  <si>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</si>
  <si>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</si>
  <si>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</si>
  <si>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</si>
  <si>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</si>
  <si>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</si>
  <si>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</si>
  <si>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</si>
  <si>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</si>
  <si>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</si>
  <si>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</si>
  <si>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</si>
  <si>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</si>
  <si>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</si>
  <si>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</si>
  <si>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</si>
  <si>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</si>
  <si>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</si>
  <si>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</si>
  <si>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</si>
  <si>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</si>
  <si>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</si>
  <si>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</si>
  <si>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</si>
  <si>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</si>
  <si>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</si>
  <si>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</si>
  <si>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</si>
  <si>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</si>
  <si>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</si>
  <si>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</si>
  <si>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</si>
  <si>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</si>
  <si>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</si>
  <si>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</si>
  <si>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</si>
  <si>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</si>
  <si>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</si>
  <si>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</si>
  <si>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</si>
  <si>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</si>
  <si>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</si>
  <si>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</si>
  <si>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</si>
  <si>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</si>
  <si>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</si>
  <si>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</si>
  <si>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</si>
  <si>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</si>
  <si>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</si>
  <si>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</si>
  <si>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</si>
  <si>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</si>
  <si>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</si>
  <si>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</si>
  <si>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</si>
  <si>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</si>
  <si>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</si>
  <si>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</si>
  <si>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</si>
  <si>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</si>
  <si>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</si>
  <si>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</si>
  <si>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</si>
  <si>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</si>
  <si>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</si>
  <si>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</si>
  <si>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</si>
  <si>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</si>
  <si>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</si>
  <si>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</si>
  <si>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</si>
  <si>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</si>
  <si>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</si>
  <si>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</si>
  <si>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</si>
  <si>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</si>
  <si>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</si>
  <si>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</si>
  <si>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</si>
  <si>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</si>
  <si>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</si>
  <si>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</si>
  <si>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</si>
  <si>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</si>
  <si>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</si>
  <si>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</si>
  <si>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</si>
  <si>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</si>
  <si>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</si>
  <si>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</si>
  <si>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</si>
  <si>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</si>
  <si>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</si>
  <si>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</si>
  <si>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</si>
  <si>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</si>
  <si>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</si>
  <si>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</si>
  <si>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</si>
  <si>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</si>
  <si>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</si>
  <si>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</si>
  <si>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</si>
  <si>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</si>
  <si>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</si>
  <si>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</si>
  <si>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</si>
  <si>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</si>
  <si>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</si>
  <si>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</si>
  <si>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</si>
  <si>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</si>
  <si>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</si>
  <si>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</si>
  <si>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</si>
  <si>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</si>
  <si>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</si>
  <si>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</si>
  <si>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</si>
  <si>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</si>
  <si>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</si>
  <si>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</si>
  <si>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</si>
  <si>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</si>
  <si>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</si>
  <si>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</si>
  <si>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</si>
  <si>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</si>
  <si>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</si>
  <si>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</si>
  <si>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</si>
  <si>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</si>
  <si>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</si>
  <si>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</si>
  <si>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</si>
  <si>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</si>
  <si>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</si>
  <si>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</si>
  <si>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</si>
  <si>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</si>
  <si>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</si>
  <si>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</si>
  <si>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</si>
  <si>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</si>
  <si>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</si>
  <si>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</si>
  <si>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</si>
  <si>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</si>
  <si>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</si>
  <si>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</si>
  <si>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</si>
  <si>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</si>
  <si>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</si>
  <si>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</si>
  <si>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</si>
  <si>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</si>
  <si>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</si>
  <si>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</si>
  <si>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</si>
  <si>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</si>
  <si>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</si>
  <si>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</si>
  <si>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</si>
  <si>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</si>
  <si>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</si>
  <si>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</si>
  <si>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</si>
  <si>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</si>
  <si>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</si>
  <si>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</si>
  <si>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</si>
  <si>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</si>
  <si>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</si>
  <si>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</si>
  <si>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</si>
  <si>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</si>
  <si>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</si>
  <si>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</si>
  <si>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</si>
  <si>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</si>
  <si>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</si>
  <si>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</si>
  <si>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</si>
  <si>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</si>
  <si>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</si>
  <si>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</si>
  <si>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</si>
  <si>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</si>
  <si>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</si>
  <si>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</si>
  <si>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</si>
  <si>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</si>
  <si>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</si>
  <si>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</si>
  <si>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</si>
  <si>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</si>
  <si>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</si>
  <si>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</si>
  <si>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</si>
  <si>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</si>
  <si>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</si>
  <si>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</si>
  <si>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</si>
  <si>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</si>
  <si>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</si>
  <si>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</si>
  <si>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</si>
  <si>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</si>
  <si>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</si>
  <si>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</si>
  <si>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</si>
  <si>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</si>
  <si>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</si>
  <si>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</si>
  <si>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</si>
  <si>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</si>
  <si>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</si>
  <si>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</si>
  <si>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</si>
  <si>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</si>
  <si>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</si>
  <si>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</si>
  <si>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</si>
  <si>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</si>
  <si>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</si>
  <si>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</si>
  <si>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</si>
  <si>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</si>
  <si>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</si>
  <si>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</si>
  <si>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</si>
  <si>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</si>
  <si>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</si>
  <si>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</si>
  <si>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</si>
  <si>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</si>
  <si>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</si>
  <si>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</si>
  <si>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</si>
  <si>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</si>
  <si>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</si>
  <si>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</si>
  <si>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</si>
  <si>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</si>
  <si>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</si>
  <si>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</si>
  <si>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</si>
  <si>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</si>
  <si>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</si>
  <si>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</si>
  <si>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</si>
  <si>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</si>
  <si>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</si>
  <si>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</si>
  <si>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</si>
  <si>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</si>
  <si>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</si>
  <si>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</si>
  <si>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</si>
  <si>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</si>
  <si>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</si>
  <si>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</si>
  <si>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</si>
  <si>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</si>
  <si>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</si>
  <si>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</si>
  <si>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</si>
  <si>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</si>
  <si>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</si>
  <si>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</si>
  <si>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</si>
  <si>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</si>
  <si>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</si>
  <si>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</si>
  <si>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</si>
  <si>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</si>
  <si>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</si>
  <si>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</si>
  <si>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</si>
  <si>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</si>
  <si>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</si>
  <si>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</si>
  <si>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</si>
  <si>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</si>
  <si>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</si>
  <si>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</si>
  <si>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</si>
  <si>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</si>
  <si>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</si>
  <si>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</si>
  <si>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</si>
  <si>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</si>
  <si>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</si>
  <si>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</si>
  <si>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</si>
  <si>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</si>
  <si>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</si>
  <si>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</si>
  <si>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</si>
  <si>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</si>
  <si>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</si>
  <si>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</si>
  <si>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</si>
  <si>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</si>
  <si>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</si>
  <si>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</si>
  <si>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</si>
  <si>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</si>
  <si>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</si>
  <si>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</si>
  <si>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</si>
  <si>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</si>
  <si>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</si>
  <si>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</si>
  <si>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</si>
  <si>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</si>
  <si>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</si>
  <si>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</si>
  <si>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</si>
  <si>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</si>
  <si>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</si>
  <si>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</si>
  <si>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</si>
  <si>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</si>
  <si>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</si>
  <si>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</si>
  <si>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</si>
  <si>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</si>
  <si>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</si>
  <si>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</si>
  <si>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</si>
  <si>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</si>
  <si>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</si>
  <si>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</si>
  <si>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</si>
  <si>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</si>
  <si>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</si>
  <si>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</si>
  <si>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</si>
  <si>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</si>
  <si>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</si>
  <si>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</si>
  <si>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</si>
  <si>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</si>
  <si>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</si>
  <si>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</si>
  <si>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</si>
  <si>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</si>
  <si>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</si>
  <si>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</si>
  <si>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</si>
  <si>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</si>
  <si>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</si>
  <si>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</si>
  <si>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</si>
  <si>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</si>
  <si>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</si>
  <si>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</si>
  <si>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</si>
  <si>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</si>
  <si>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</si>
  <si>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</si>
  <si>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</si>
  <si>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</si>
  <si>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</si>
  <si>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</si>
  <si>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</si>
  <si>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</si>
  <si>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</si>
  <si>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</si>
  <si>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</si>
  <si>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</si>
  <si>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</si>
  <si>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</si>
  <si>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</si>
  <si>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</si>
  <si>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</si>
  <si>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</si>
  <si>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</si>
  <si>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</si>
  <si>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</si>
  <si>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</si>
  <si>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</si>
  <si>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</si>
  <si>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</si>
  <si>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</si>
  <si>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</si>
  <si>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</si>
  <si>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</si>
  <si>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</si>
  <si>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</si>
  <si>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</si>
  <si>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</si>
  <si>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</si>
  <si>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</si>
  <si>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</si>
  <si>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</si>
  <si>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</si>
  <si>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</si>
  <si>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</si>
  <si>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</si>
  <si>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</si>
  <si>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</si>
  <si>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</si>
  <si>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</si>
  <si>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</si>
  <si>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</si>
  <si>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</si>
  <si>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</si>
  <si>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</si>
  <si>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</si>
  <si>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</si>
  <si>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</si>
  <si>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</si>
  <si>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</si>
  <si>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</si>
  <si>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</si>
  <si>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</si>
  <si>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</si>
  <si>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</si>
  <si>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</si>
  <si>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</si>
  <si>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</si>
  <si>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</si>
  <si>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</si>
  <si>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</si>
  <si>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</si>
  <si>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</si>
  <si>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</si>
  <si>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</si>
  <si>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</si>
  <si>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</si>
  <si>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</si>
  <si>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</si>
  <si>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</si>
  <si>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</si>
  <si>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</si>
  <si>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</si>
  <si>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</si>
  <si>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</si>
  <si>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</si>
  <si>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</si>
  <si>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</si>
  <si>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</si>
  <si>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</si>
  <si>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</si>
  <si>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</si>
  <si>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</si>
  <si>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</si>
  <si>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</si>
  <si>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</si>
  <si>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</si>
  <si>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</si>
  <si>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</si>
  <si>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</si>
  <si>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</si>
  <si>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</si>
  <si>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</si>
  <si>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</si>
  <si>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</si>
  <si>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</si>
  <si>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</si>
  <si>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</si>
  <si>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</si>
  <si>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</si>
  <si>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</si>
  <si>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</si>
  <si>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</si>
  <si>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</si>
  <si>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</si>
  <si>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</si>
  <si>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</si>
  <si>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</si>
  <si>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</si>
  <si>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</si>
  <si>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</si>
  <si>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</si>
  <si>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</si>
  <si>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</si>
  <si>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</si>
  <si>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</si>
  <si>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</si>
  <si>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</si>
  <si>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</si>
  <si>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</si>
  <si>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</si>
  <si>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</si>
  <si>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</si>
  <si>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</si>
  <si>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</si>
  <si>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</si>
  <si>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</si>
  <si>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</si>
  <si>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</si>
  <si>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</si>
  <si>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</si>
  <si>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</si>
  <si>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</si>
  <si>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</si>
  <si>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</si>
  <si>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</si>
  <si>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</si>
  <si>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</si>
  <si>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</si>
  <si>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</si>
  <si>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</si>
  <si>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</si>
  <si>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</si>
  <si>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</si>
  <si>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</si>
  <si>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</si>
  <si>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</si>
  <si>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</si>
  <si>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</si>
  <si>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</si>
  <si>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</si>
  <si>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</si>
  <si>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</si>
  <si>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</si>
  <si>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</si>
  <si>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</si>
  <si>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</si>
  <si>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</si>
  <si>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</si>
  <si>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</si>
  <si>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</si>
  <si>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</si>
  <si>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</si>
  <si>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</si>
  <si>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</si>
  <si>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</si>
  <si>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</si>
  <si>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</si>
  <si>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</si>
  <si>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</si>
  <si>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</si>
  <si>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</si>
  <si>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</si>
  <si>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</si>
  <si>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</si>
  <si>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</si>
  <si>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</si>
  <si>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</si>
  <si>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</si>
  <si>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</si>
  <si>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</si>
  <si>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</si>
  <si>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</si>
  <si>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</si>
  <si>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</si>
  <si>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</si>
  <si>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</si>
  <si>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</si>
  <si>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</si>
  <si>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</si>
  <si>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</si>
  <si>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</si>
  <si>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</si>
  <si>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</si>
  <si>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</si>
  <si>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</si>
  <si>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</si>
  <si>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</si>
  <si>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</si>
  <si>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</si>
  <si>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</si>
  <si>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</si>
  <si>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</si>
  <si>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</si>
  <si>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</si>
  <si>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</si>
  <si>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</si>
  <si>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</si>
  <si>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</si>
  <si>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</si>
  <si>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</si>
  <si>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</si>
  <si>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</si>
  <si>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</si>
  <si>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</si>
  <si>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</si>
  <si>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</si>
  <si>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</si>
  <si>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</si>
  <si>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</si>
  <si>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</si>
  <si>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</si>
  <si>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</si>
  <si>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</si>
  <si>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</si>
  <si>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</si>
  <si>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</si>
  <si>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</si>
  <si>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</si>
  <si>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</si>
  <si>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</si>
  <si>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</si>
  <si>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</si>
  <si>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</si>
  <si>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</si>
  <si>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</si>
  <si>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</si>
  <si>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</si>
  <si>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</si>
  <si>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</si>
  <si>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</si>
  <si>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</si>
  <si>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</si>
  <si>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</si>
  <si>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</si>
  <si>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</si>
  <si>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</si>
  <si>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</si>
  <si>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</si>
  <si>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</si>
  <si>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</si>
  <si>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</si>
  <si>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</si>
  <si>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</si>
  <si>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</si>
  <si>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</si>
  <si>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</si>
  <si>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</si>
  <si>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</si>
  <si>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</si>
  <si>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</si>
  <si>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</si>
  <si>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</si>
  <si>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</si>
  <si>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</si>
  <si>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</si>
  <si>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</si>
  <si>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</si>
  <si>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</si>
  <si>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</si>
  <si>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</si>
  <si>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</si>
  <si>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</si>
  <si>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</si>
  <si>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</si>
  <si>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</si>
  <si>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</si>
  <si>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</si>
  <si>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</si>
  <si>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</si>
  <si>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</si>
  <si>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</si>
  <si>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</si>
  <si>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</si>
  <si>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</si>
  <si>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</si>
  <si>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</si>
  <si>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</si>
  <si>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</si>
  <si>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</si>
  <si>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</si>
  <si>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</si>
  <si>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</si>
  <si>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</si>
  <si>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</si>
  <si>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</si>
  <si>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</si>
  <si>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</si>
  <si>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</si>
  <si>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</si>
  <si>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</si>
  <si>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</si>
  <si>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</si>
  <si>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</si>
  <si>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</si>
  <si>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</si>
  <si>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</si>
  <si>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</si>
  <si>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</si>
  <si>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</si>
  <si>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</si>
  <si>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</si>
  <si>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</si>
  <si>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</si>
  <si>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</si>
  <si>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</si>
  <si>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</si>
  <si>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</si>
  <si>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</si>
  <si>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</si>
  <si>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</si>
  <si>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</si>
  <si>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</si>
  <si>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</si>
  <si>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</si>
  <si>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</si>
  <si>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</si>
  <si>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</si>
  <si>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</si>
  <si>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</si>
  <si>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</si>
  <si>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</si>
  <si>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</si>
  <si>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</si>
  <si>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</si>
  <si>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</si>
  <si>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</si>
  <si>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</si>
  <si>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</si>
  <si>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</si>
  <si>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</si>
  <si>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</si>
  <si>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</si>
  <si>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</si>
  <si>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</si>
  <si>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</si>
  <si>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</si>
  <si>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</si>
  <si>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</si>
  <si>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</si>
  <si>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</si>
  <si>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</si>
  <si>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</si>
  <si>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</si>
  <si>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</si>
  <si>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</si>
  <si>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</si>
  <si>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</si>
  <si>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</si>
  <si>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</si>
  <si>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</si>
  <si>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</si>
  <si>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</si>
  <si>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</si>
  <si>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</si>
  <si>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</si>
  <si>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</si>
  <si>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</si>
  <si>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</si>
  <si>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</si>
  <si>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</si>
  <si>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</si>
  <si>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</si>
  <si>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</si>
  <si>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</si>
  <si>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</si>
  <si>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</si>
  <si>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</si>
  <si>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</si>
  <si>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</si>
  <si>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</si>
  <si>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</si>
  <si>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</si>
  <si>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</si>
  <si>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</si>
  <si>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</si>
  <si>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</si>
  <si>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</si>
  <si>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</si>
  <si>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</si>
  <si>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</si>
  <si>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</si>
  <si>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</si>
  <si>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</si>
  <si>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</si>
  <si>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</si>
  <si>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</si>
  <si>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</si>
  <si>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</si>
  <si>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</si>
  <si>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</si>
  <si>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</si>
  <si>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</si>
  <si>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</si>
  <si>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</si>
  <si>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</si>
  <si>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</si>
  <si>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</si>
  <si>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</si>
  <si>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</si>
  <si>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</si>
  <si>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</si>
  <si>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</si>
  <si>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</si>
  <si>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</si>
  <si>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</si>
  <si>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</si>
  <si>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</si>
  <si>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</si>
  <si>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</si>
  <si>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</si>
  <si>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</si>
  <si>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</si>
  <si>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</si>
  <si>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</si>
  <si>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</si>
  <si>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</si>
  <si>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</si>
  <si>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</si>
  <si>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</si>
  <si>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</si>
  <si>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</si>
  <si>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</si>
  <si>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</si>
  <si>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</si>
  <si>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</si>
  <si>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</si>
  <si>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</si>
  <si>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</si>
  <si>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</si>
  <si>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</si>
  <si>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</si>
  <si>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</si>
  <si>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</si>
  <si>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</si>
  <si>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</si>
  <si>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</si>
  <si>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</si>
  <si>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</si>
  <si>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</si>
  <si>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</si>
  <si>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</si>
  <si>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</si>
  <si>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</si>
  <si>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</si>
  <si>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</si>
  <si>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</si>
  <si>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</si>
  <si>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</si>
  <si>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</si>
  <si>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</si>
  <si>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</si>
  <si>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</si>
  <si>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</si>
  <si>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</si>
  <si>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</si>
  <si>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</si>
  <si>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</si>
  <si>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</si>
  <si>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</si>
  <si>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</si>
  <si>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</si>
  <si>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</si>
  <si>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</si>
  <si>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</si>
  <si>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</si>
  <si>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</si>
  <si>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</si>
  <si>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</si>
  <si>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</si>
  <si>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</si>
  <si>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</si>
  <si>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</si>
  <si>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</si>
  <si>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</si>
  <si>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</si>
  <si>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</si>
  <si>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</si>
  <si>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</si>
  <si>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</si>
  <si>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</si>
  <si>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</si>
  <si>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</si>
  <si>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</si>
  <si>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</si>
  <si>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</si>
  <si>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</si>
  <si>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</si>
  <si>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</si>
  <si>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</si>
  <si>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</si>
  <si>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</si>
  <si>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</si>
  <si>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</si>
  <si>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</si>
  <si>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</si>
  <si>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</si>
  <si>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</si>
  <si>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</si>
  <si>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</si>
  <si>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</si>
  <si>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</si>
  <si>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</si>
  <si>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</si>
  <si>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</si>
  <si>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</si>
  <si>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</si>
  <si>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</si>
  <si>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</si>
  <si>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</si>
  <si>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</si>
  <si>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</si>
  <si>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</si>
  <si>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</si>
  <si>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</si>
  <si>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</si>
  <si>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</si>
  <si>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</si>
  <si>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</si>
  <si>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</si>
  <si>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</si>
  <si>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</si>
  <si>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</si>
  <si>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</si>
  <si>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</si>
  <si>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</si>
  <si>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</si>
  <si>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</si>
  <si>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</si>
  <si>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</si>
  <si>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</si>
  <si>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</si>
  <si>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</si>
  <si>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</si>
  <si>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</si>
  <si>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</si>
  <si>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</si>
  <si>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</si>
  <si>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</si>
  <si>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</si>
  <si>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</si>
  <si>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</si>
  <si>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</si>
  <si>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</si>
  <si>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</si>
  <si>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</si>
  <si>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</si>
  <si>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</si>
  <si>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</si>
  <si>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</si>
  <si>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</si>
  <si>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</si>
  <si>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</si>
  <si>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</si>
  <si>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</si>
  <si>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</si>
  <si>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</si>
  <si>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</si>
  <si>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</si>
  <si>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</si>
  <si>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</si>
  <si>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</si>
  <si>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</si>
  <si>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</si>
  <si>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</si>
  <si>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</si>
  <si>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</si>
  <si>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</si>
  <si>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</si>
  <si>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</si>
  <si>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</si>
  <si>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</si>
  <si>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</si>
  <si>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</si>
  <si>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</si>
  <si>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</si>
  <si>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</si>
  <si>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</si>
  <si>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</si>
  <si>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</si>
  <si>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</si>
  <si>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</si>
  <si>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</si>
  <si>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</si>
  <si>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</si>
  <si>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</si>
  <si>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</si>
  <si>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</si>
  <si>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</si>
  <si>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</si>
  <si>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</si>
  <si>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</si>
  <si>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</si>
  <si>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</si>
  <si>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</si>
  <si>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</si>
  <si>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</si>
  <si>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</si>
  <si>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</si>
  <si>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</si>
  <si>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</si>
  <si>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</si>
  <si>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</si>
  <si>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</si>
  <si>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</si>
  <si>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</si>
  <si>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</si>
  <si>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</si>
  <si>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</si>
  <si>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</si>
  <si>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</si>
  <si>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</si>
  <si>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</si>
  <si>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</si>
  <si>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</si>
  <si>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</si>
  <si>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</si>
  <si>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</si>
  <si>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</si>
  <si>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</si>
  <si>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</si>
  <si>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</si>
  <si>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</si>
  <si>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</si>
  <si>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</si>
  <si>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</si>
  <si>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</si>
  <si>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</si>
  <si>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</si>
  <si>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</si>
  <si>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</si>
  <si>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</si>
  <si>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</si>
  <si>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</si>
  <si>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</si>
  <si>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</si>
  <si>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</si>
  <si>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</si>
  <si>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</si>
  <si>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</si>
  <si>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</si>
  <si>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</si>
  <si>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</si>
  <si>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</si>
  <si>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</si>
  <si>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</si>
  <si>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</si>
  <si>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</si>
  <si>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</si>
  <si>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</si>
  <si>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</si>
  <si>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</si>
  <si>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</si>
  <si>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</si>
  <si>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</si>
  <si>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</si>
  <si>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</si>
  <si>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</si>
  <si>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</si>
  <si>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</si>
  <si>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</si>
  <si>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</si>
  <si>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</si>
  <si>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</si>
  <si>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</si>
  <si>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</si>
  <si>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</si>
  <si>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</si>
  <si>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</si>
  <si>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</si>
  <si>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</si>
  <si>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</si>
  <si>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</si>
  <si>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</si>
  <si>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</si>
  <si>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</si>
  <si>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</si>
  <si>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</si>
  <si>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</si>
  <si>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</si>
  <si>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</si>
  <si>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</si>
  <si>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</si>
  <si>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</si>
  <si>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</si>
  <si>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</si>
  <si>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</si>
  <si>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</si>
  <si>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</si>
  <si>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</si>
  <si>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</si>
  <si>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</si>
  <si>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</si>
  <si>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</si>
  <si>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</si>
  <si>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</si>
  <si>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</si>
  <si>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</si>
  <si>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</si>
  <si>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</si>
  <si>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</si>
  <si>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</si>
  <si>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</si>
  <si>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</si>
  <si>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</si>
  <si>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</si>
  <si>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</si>
  <si>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</si>
  <si>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</si>
  <si>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</si>
  <si>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</si>
  <si>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</si>
  <si>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</si>
  <si>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</si>
  <si>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</si>
  <si>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</si>
  <si>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</si>
  <si>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</si>
  <si>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</si>
  <si>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</si>
  <si>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</si>
  <si>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</si>
  <si>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</si>
  <si>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</si>
  <si>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</si>
  <si>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</si>
  <si>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</si>
  <si>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</si>
  <si>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</si>
  <si>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</si>
  <si>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</si>
  <si>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</si>
  <si>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</si>
  <si>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</si>
  <si>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</si>
  <si>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</si>
  <si>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</si>
  <si>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</si>
  <si>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</si>
  <si>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</si>
  <si>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</si>
  <si>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</si>
  <si>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</si>
  <si>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</si>
  <si>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</si>
  <si>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</si>
  <si>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</si>
  <si>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</si>
  <si>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</si>
  <si>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</si>
  <si>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</si>
  <si>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</si>
  <si>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</si>
  <si>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</si>
  <si>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</si>
  <si>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</si>
  <si>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</si>
  <si>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</si>
  <si>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</si>
  <si>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</si>
  <si>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</si>
  <si>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</si>
  <si>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</si>
  <si>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</si>
  <si>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</si>
  <si>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</si>
  <si>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</si>
  <si>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</si>
  <si>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</si>
  <si>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</si>
  <si>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</si>
  <si>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</si>
  <si>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</si>
  <si>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</si>
  <si>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</si>
  <si>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</si>
  <si>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</si>
  <si>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</si>
  <si>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</si>
  <si>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</si>
  <si>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</si>
  <si>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</si>
  <si>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</si>
  <si>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</si>
  <si>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</si>
  <si>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</si>
  <si>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</si>
  <si>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</si>
  <si>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</si>
  <si>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</si>
  <si>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</si>
  <si>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</si>
  <si>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</si>
  <si>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</si>
  <si>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</si>
  <si>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</si>
  <si>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</si>
  <si>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</si>
  <si>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</si>
  <si>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</si>
  <si>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</si>
  <si>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</si>
  <si>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</si>
  <si>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</si>
  <si>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</si>
  <si>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</si>
  <si>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</si>
  <si>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</si>
  <si>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</si>
  <si>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</si>
  <si>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</si>
  <si>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</si>
  <si>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</si>
  <si>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</si>
  <si>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</si>
  <si>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</si>
  <si>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</si>
  <si>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</si>
  <si>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</si>
  <si>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</si>
  <si>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</si>
  <si>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</si>
  <si>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</si>
  <si>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</si>
  <si>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</si>
  <si>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</si>
  <si>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</si>
  <si>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</si>
  <si>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</si>
  <si>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</si>
  <si>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</si>
  <si>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</si>
  <si>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</si>
  <si>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</si>
  <si>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</si>
  <si>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</si>
  <si>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</si>
  <si>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</si>
  <si>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</si>
  <si>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</si>
  <si>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</si>
  <si>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</si>
  <si>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</si>
  <si>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</si>
  <si>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</si>
  <si>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</si>
  <si>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</si>
  <si>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</si>
  <si>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</si>
  <si>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</si>
  <si>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</si>
  <si>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</si>
  <si>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</si>
  <si>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</si>
  <si>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</si>
  <si>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</si>
  <si>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</si>
  <si>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</si>
  <si>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</si>
  <si>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</si>
  <si>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</si>
  <si>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</si>
  <si>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</si>
  <si>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</si>
  <si>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</si>
  <si>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</si>
  <si>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</si>
  <si>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</si>
  <si>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</si>
  <si>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</si>
  <si>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</si>
  <si>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</si>
  <si>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</si>
  <si>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</si>
  <si>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</si>
  <si>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</si>
  <si>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</si>
  <si>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</si>
  <si>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</si>
  <si>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</si>
  <si>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</si>
  <si>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</si>
  <si>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</si>
  <si>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</si>
  <si>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</si>
  <si>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</si>
  <si>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</si>
  <si>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</si>
  <si>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</si>
  <si>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</si>
  <si>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</si>
  <si>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</si>
  <si>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</si>
  <si>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</si>
  <si>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</si>
  <si>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</si>
  <si>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</si>
  <si>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</si>
  <si>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</si>
  <si>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</si>
  <si>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</si>
  <si>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</si>
  <si>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</si>
  <si>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</si>
  <si>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</si>
  <si>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</si>
  <si>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</si>
  <si>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</si>
  <si>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</si>
  <si>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</si>
  <si>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</si>
  <si>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</si>
  <si>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</si>
  <si>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</si>
  <si>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</si>
  <si>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</si>
  <si>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</si>
  <si>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</si>
  <si>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</si>
  <si>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</si>
  <si>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</si>
  <si>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</si>
  <si>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</si>
  <si>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</si>
  <si>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</si>
  <si>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</si>
  <si>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</si>
  <si>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</si>
  <si>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</si>
  <si>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</si>
  <si>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</si>
  <si>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</si>
  <si>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</si>
  <si>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</si>
  <si>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</si>
  <si>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</si>
  <si>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</si>
  <si>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</si>
  <si>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</si>
  <si>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</si>
  <si>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</si>
  <si>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</si>
  <si>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</si>
  <si>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</si>
  <si>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</si>
  <si>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</si>
  <si>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</si>
  <si>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</si>
  <si>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</si>
  <si>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</si>
  <si>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</si>
  <si>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</si>
  <si>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</si>
  <si>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</si>
  <si>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</si>
  <si>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</si>
  <si>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</si>
  <si>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</si>
  <si>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</si>
  <si>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</si>
  <si>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</si>
  <si>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</si>
  <si>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</si>
  <si>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</si>
  <si>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</si>
  <si>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</si>
  <si>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</si>
  <si>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</si>
  <si>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</si>
  <si>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</si>
  <si>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</si>
  <si>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</si>
  <si>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</si>
  <si>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</si>
  <si>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</si>
  <si>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</si>
  <si>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</si>
  <si>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</si>
  <si>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</si>
  <si>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</si>
  <si>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</si>
  <si>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</si>
  <si>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</si>
  <si>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</si>
  <si>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</si>
  <si>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</si>
  <si>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</si>
  <si>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</si>
  <si>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</si>
  <si>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</si>
  <si>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</si>
  <si>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</si>
  <si>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</si>
  <si>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</si>
  <si>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</si>
  <si>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</si>
  <si>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</si>
  <si>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</si>
  <si>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</si>
  <si>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</si>
  <si>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</si>
  <si>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</si>
  <si>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</si>
  <si>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</si>
  <si>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</si>
  <si>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</si>
  <si>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</si>
  <si>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</si>
  <si>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</si>
  <si>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</si>
  <si>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</si>
  <si>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</si>
  <si>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</si>
  <si>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</si>
  <si>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</si>
  <si>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</si>
  <si>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</si>
  <si>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</si>
  <si>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</si>
  <si>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</si>
  <si>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</si>
  <si>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</si>
  <si>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</si>
  <si>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</si>
  <si>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</si>
  <si>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</si>
  <si>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</si>
  <si>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</si>
  <si>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</si>
  <si>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</si>
  <si>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</si>
  <si>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</si>
  <si>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</si>
  <si>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</si>
  <si>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</si>
  <si>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</si>
  <si>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</si>
  <si>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</si>
  <si>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</si>
  <si>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</si>
  <si>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</si>
  <si>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</si>
  <si>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</si>
  <si>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</si>
  <si>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</si>
  <si>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</si>
  <si>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</si>
  <si>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</si>
  <si>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</si>
  <si>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</si>
  <si>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</si>
  <si>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</si>
  <si>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</si>
  <si>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</si>
  <si>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</si>
  <si>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</si>
  <si>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</si>
  <si>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</si>
  <si>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</si>
  <si>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</si>
  <si>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</si>
  <si>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</si>
  <si>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</si>
  <si>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</si>
  <si>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</si>
  <si>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</si>
  <si>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</si>
  <si>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</si>
  <si>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</si>
  <si>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</si>
  <si>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</si>
  <si>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</si>
  <si>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</si>
  <si>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</si>
  <si>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</si>
  <si>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</si>
  <si>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</si>
  <si>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</si>
  <si>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</si>
  <si>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</si>
  <si>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</si>
  <si>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</si>
  <si>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</si>
  <si>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</si>
  <si>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</si>
  <si>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</si>
  <si>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</si>
  <si>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</si>
  <si>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</si>
  <si>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</si>
  <si>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</si>
  <si>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</si>
  <si>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</si>
  <si>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</si>
  <si>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</si>
  <si>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</si>
  <si>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</si>
  <si>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</si>
  <si>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</si>
  <si>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</si>
  <si>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</si>
  <si>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</si>
  <si>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</si>
  <si>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</si>
  <si>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</si>
  <si>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</si>
  <si>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</si>
  <si>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</si>
  <si>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</si>
  <si>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</si>
  <si>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</si>
  <si>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</si>
  <si>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</si>
  <si>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</si>
  <si>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</si>
  <si>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</si>
  <si>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</si>
  <si>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</si>
  <si>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</si>
  <si>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</si>
  <si>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</si>
  <si>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</si>
  <si>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</si>
  <si>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</si>
  <si>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</si>
  <si>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</si>
  <si>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</si>
  <si>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</si>
  <si>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</si>
  <si>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</si>
  <si>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</si>
  <si>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</si>
  <si>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</si>
  <si>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</si>
  <si>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</si>
  <si>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</si>
  <si>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</si>
  <si>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</si>
  <si>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</si>
  <si>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</si>
  <si>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</si>
  <si>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</si>
  <si>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</si>
  <si>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</si>
  <si>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</si>
  <si>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</si>
  <si>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</si>
  <si>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</si>
  <si>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</si>
  <si>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</si>
  <si>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</si>
  <si>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</si>
  <si>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</si>
  <si>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</si>
  <si>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</si>
  <si>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</si>
  <si>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</si>
  <si>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</si>
  <si>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</si>
  <si>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</si>
  <si>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</si>
  <si>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</si>
  <si>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</si>
  <si>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</si>
  <si>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</si>
  <si>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</si>
  <si>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</si>
  <si>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</si>
  <si>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</si>
  <si>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</si>
  <si>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</si>
  <si>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</si>
  <si>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</si>
  <si>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</si>
  <si>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</si>
  <si>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</si>
  <si>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</si>
  <si>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</si>
  <si>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</si>
  <si>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</si>
  <si>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</si>
  <si>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</si>
  <si>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</si>
  <si>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</si>
  <si>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</si>
  <si>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</si>
  <si>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</si>
  <si>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</si>
  <si>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</si>
  <si>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</si>
  <si>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</si>
  <si>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</si>
  <si>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</si>
  <si>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</si>
  <si>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</si>
  <si>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</si>
  <si>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</si>
  <si>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</si>
  <si>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</si>
  <si>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</si>
  <si>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</si>
  <si>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</si>
  <si>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</si>
  <si>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</si>
  <si>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</si>
  <si>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</si>
  <si>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</si>
  <si>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</si>
  <si>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</si>
  <si>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</si>
  <si>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</si>
  <si>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</si>
  <si>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</si>
  <si>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</si>
  <si>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</si>
  <si>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</si>
  <si>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</si>
  <si>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</si>
  <si>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</si>
  <si>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</si>
  <si>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</si>
  <si>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</si>
  <si>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</si>
  <si>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</si>
  <si>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</si>
  <si>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</si>
  <si>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</si>
  <si>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</si>
  <si>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</si>
  <si>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</si>
  <si>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</si>
  <si>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</si>
  <si>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</si>
  <si>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</si>
  <si>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</si>
  <si>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</si>
  <si>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</si>
  <si>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</si>
  <si>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</si>
  <si>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</si>
  <si>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</si>
  <si>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</si>
  <si>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</si>
  <si>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</si>
  <si>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</si>
  <si>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</si>
  <si>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</si>
  <si>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</si>
  <si>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</si>
  <si>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</si>
  <si>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</si>
  <si>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</si>
  <si>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</si>
  <si>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</si>
  <si>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</si>
  <si>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</si>
  <si>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</si>
  <si>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</si>
  <si>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</si>
  <si>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</si>
  <si>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</si>
  <si>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</si>
  <si>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</si>
  <si>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</si>
  <si>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</si>
  <si>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</si>
  <si>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</si>
  <si>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</si>
  <si>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</si>
  <si>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</si>
  <si>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</si>
  <si>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</si>
  <si>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</si>
  <si>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</si>
  <si>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</si>
  <si>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</si>
  <si>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</si>
  <si>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</si>
  <si>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</si>
  <si>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</si>
  <si>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</si>
  <si>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</si>
  <si>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</si>
  <si>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</si>
  <si>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</si>
  <si>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</si>
  <si>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</si>
  <si>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</si>
  <si>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</si>
  <si>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</si>
  <si>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</si>
  <si>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</si>
  <si>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</si>
  <si>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</si>
  <si>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</si>
  <si>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</si>
  <si>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</si>
  <si>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</si>
  <si>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</si>
  <si>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</si>
  <si>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</si>
  <si>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</si>
  <si>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</si>
  <si>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</si>
  <si>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</si>
  <si>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</si>
  <si>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</si>
  <si>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</si>
  <si>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</si>
  <si>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</si>
  <si>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</si>
  <si>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</si>
  <si>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</si>
  <si>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</si>
  <si>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</si>
  <si>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</si>
  <si>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</si>
  <si>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</si>
  <si>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</si>
  <si>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</si>
  <si>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</si>
  <si>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</si>
  <si>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</si>
  <si>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</si>
  <si>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</si>
  <si>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</si>
  <si>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</si>
  <si>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</si>
  <si>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</si>
  <si>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</si>
  <si>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</si>
  <si>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</si>
  <si>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</si>
  <si>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</si>
  <si>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</si>
  <si>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</si>
  <si>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</si>
  <si>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</si>
  <si>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</si>
  <si>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</si>
  <si>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</si>
  <si>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</si>
  <si>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</si>
  <si>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</si>
  <si>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</si>
  <si>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</si>
  <si>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</si>
  <si>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</si>
  <si>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</si>
  <si>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</si>
  <si>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</si>
  <si>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</si>
  <si>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</si>
  <si>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</si>
  <si>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</si>
  <si>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</si>
  <si>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</si>
  <si>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</si>
  <si>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</si>
  <si>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</si>
  <si>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</si>
  <si>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</si>
  <si>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</si>
  <si>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</si>
  <si>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</si>
  <si>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</si>
  <si>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</si>
  <si>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</si>
  <si>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</si>
  <si>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</si>
  <si>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</si>
  <si>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</si>
  <si>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</si>
  <si>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</si>
  <si>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</si>
  <si>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</si>
  <si>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</si>
  <si>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</si>
  <si>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</si>
  <si>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</si>
  <si>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</si>
  <si>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</si>
  <si>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</si>
  <si>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</si>
  <si>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</si>
  <si>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</si>
  <si>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</si>
  <si>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</si>
  <si>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</si>
  <si>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</si>
  <si>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</si>
  <si>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</si>
  <si>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</si>
  <si>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</si>
  <si>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</si>
  <si>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</si>
  <si>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</si>
  <si>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</si>
  <si>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</si>
  <si>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</si>
  <si>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</si>
  <si>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</si>
  <si>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</si>
  <si>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</si>
  <si>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</si>
  <si>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</si>
  <si>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</si>
  <si>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</si>
  <si>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</si>
  <si>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</si>
  <si>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</si>
  <si>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</si>
  <si>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</si>
  <si>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</si>
  <si>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</si>
  <si>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</si>
  <si>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</si>
  <si>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</si>
  <si>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</si>
  <si>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</si>
  <si>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</si>
  <si>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</si>
  <si>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</si>
  <si>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</si>
  <si>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</si>
  <si>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</si>
  <si>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</si>
  <si>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</si>
  <si>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</si>
  <si>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</si>
  <si>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</si>
  <si>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</si>
  <si>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</si>
  <si>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</si>
  <si>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</si>
  <si>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</si>
  <si>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</si>
  <si>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</si>
  <si>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</si>
  <si>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</si>
  <si>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</si>
  <si>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</si>
  <si>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</si>
  <si>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</si>
  <si>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</si>
  <si>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</si>
  <si>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</si>
  <si>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</si>
  <si>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</si>
  <si>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</si>
  <si>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</si>
  <si>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</si>
  <si>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</si>
  <si>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</si>
  <si>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</si>
  <si>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</si>
  <si>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</si>
  <si>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</si>
  <si>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</si>
  <si>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</si>
  <si>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</si>
  <si>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</si>
  <si>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</si>
  <si>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</si>
  <si>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</si>
  <si>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</si>
  <si>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</si>
  <si>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</si>
  <si>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</si>
  <si>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</si>
  <si>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</si>
  <si>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</si>
  <si>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</si>
  <si>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</si>
  <si>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</si>
  <si>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</si>
  <si>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</si>
  <si>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</si>
  <si>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</si>
  <si>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</si>
  <si>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</si>
  <si>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</si>
  <si>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</si>
  <si>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</si>
  <si>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</si>
  <si>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</si>
  <si>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</si>
  <si>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</si>
  <si>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</si>
  <si>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</si>
  <si>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</si>
  <si>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</si>
  <si>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</si>
  <si>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</si>
  <si>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</si>
  <si>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</si>
  <si>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</si>
  <si>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</si>
  <si>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</si>
  <si>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</si>
  <si>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</si>
  <si>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</si>
  <si>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</si>
  <si>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</si>
  <si>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</si>
  <si>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</si>
  <si>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</si>
  <si>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</si>
  <si>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</si>
  <si>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</si>
  <si>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</si>
  <si>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</si>
  <si>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</si>
  <si>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</si>
  <si>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</si>
  <si>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</si>
  <si>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</si>
  <si>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</si>
  <si>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</si>
  <si>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</si>
  <si>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</si>
  <si>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</si>
  <si>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</si>
  <si>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</si>
  <si>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</si>
  <si>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</si>
  <si>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</si>
  <si>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</si>
  <si>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</si>
  <si>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</si>
  <si>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</si>
  <si>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</si>
  <si>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</si>
  <si>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</si>
  <si>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</si>
  <si>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</si>
  <si>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</si>
  <si>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</si>
  <si>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</si>
  <si>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</si>
  <si>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</si>
  <si>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</si>
  <si>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</si>
  <si>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</si>
  <si>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</si>
  <si>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</si>
  <si>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</si>
  <si>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</si>
  <si>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</si>
  <si>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</si>
  <si>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</si>
  <si>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</si>
  <si>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</si>
  <si>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</si>
  <si>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</si>
  <si>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</si>
  <si>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</si>
  <si>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</si>
  <si>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</si>
  <si>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</si>
  <si>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</si>
  <si>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</si>
  <si>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</si>
  <si>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</si>
  <si>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</si>
  <si>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</si>
  <si>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</si>
  <si>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</si>
  <si>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</si>
  <si>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</si>
  <si>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</si>
  <si>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</si>
  <si>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</si>
  <si>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</si>
  <si>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</si>
  <si>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</si>
  <si>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</si>
  <si>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</si>
  <si>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</si>
  <si>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</si>
  <si>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</si>
  <si>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</si>
  <si>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</si>
  <si>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</si>
  <si>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</si>
  <si>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</si>
  <si>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</si>
  <si>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</si>
  <si>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</si>
  <si>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</si>
  <si>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</si>
  <si>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</si>
  <si>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</si>
  <si>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</si>
  <si>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</si>
  <si>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</si>
  <si>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</si>
  <si>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</si>
  <si>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</si>
  <si>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</si>
  <si>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</si>
  <si>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</si>
  <si>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</si>
  <si>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</si>
  <si>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</si>
  <si>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</si>
  <si>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</si>
  <si>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</si>
  <si>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</si>
  <si>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</si>
  <si>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</si>
  <si>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</si>
  <si>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</si>
  <si>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</si>
  <si>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</si>
  <si>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</si>
  <si>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</si>
  <si>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</si>
  <si>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</si>
  <si>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</si>
  <si>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</si>
  <si>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</si>
  <si>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</si>
  <si>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</si>
  <si>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</si>
  <si>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</si>
  <si>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</si>
  <si>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</si>
  <si>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</si>
  <si>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</si>
  <si>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</si>
  <si>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</si>
  <si>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</si>
  <si>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</si>
  <si>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</si>
  <si>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</si>
  <si>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</si>
  <si>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</si>
  <si>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</si>
  <si>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</si>
  <si>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</si>
  <si>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</si>
  <si>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</si>
  <si>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</si>
  <si>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</si>
  <si>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</si>
  <si>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</si>
  <si>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</si>
  <si>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</si>
  <si>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</si>
  <si>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</si>
  <si>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</si>
  <si>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</si>
  <si>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</si>
  <si>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</si>
  <si>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</si>
  <si>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</si>
  <si>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</si>
  <si>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</si>
  <si>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</si>
  <si>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</si>
  <si>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</si>
  <si>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</si>
  <si>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</si>
  <si>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</si>
  <si>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</si>
  <si>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</si>
  <si>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</si>
  <si>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</si>
  <si>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</si>
  <si>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</si>
  <si>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</si>
  <si>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</si>
  <si>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</si>
  <si>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</si>
  <si>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</si>
  <si>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</si>
  <si>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</si>
  <si>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</si>
  <si>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</si>
  <si>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</si>
  <si>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</si>
  <si>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</si>
  <si>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</si>
  <si>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</si>
  <si>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</si>
  <si>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</si>
  <si>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</si>
  <si>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</si>
  <si>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</si>
  <si>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</si>
  <si>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</si>
  <si>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</si>
  <si>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</si>
  <si>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</si>
  <si>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</si>
  <si>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</si>
  <si>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</si>
  <si>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</si>
  <si>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</si>
  <si>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</si>
  <si>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</si>
  <si>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</si>
  <si>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</si>
  <si>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</si>
  <si>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</si>
  <si>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</si>
  <si>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</si>
  <si>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</si>
  <si>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</si>
  <si>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</si>
  <si>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</si>
  <si>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</si>
  <si>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</si>
  <si>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</si>
  <si>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</si>
  <si>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</si>
  <si>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</si>
  <si>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</si>
  <si>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</si>
  <si>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</si>
  <si>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</si>
  <si>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</si>
  <si>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</si>
  <si>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</si>
  <si>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</si>
  <si>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</si>
  <si>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</si>
  <si>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</si>
  <si>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</si>
  <si>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</si>
  <si>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</si>
  <si>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</si>
  <si>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</si>
  <si>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</si>
  <si>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</si>
  <si>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</si>
  <si>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</si>
  <si>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</si>
  <si>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</si>
  <si>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</si>
  <si>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</si>
  <si>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</si>
  <si>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</si>
  <si>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</si>
  <si>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</si>
  <si>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</si>
  <si>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</si>
  <si>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</si>
  <si>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</si>
  <si>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</si>
  <si>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</si>
  <si>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</si>
  <si>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</si>
  <si>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</si>
  <si>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</si>
  <si>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</si>
  <si>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</si>
  <si>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</si>
  <si>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</si>
  <si>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</si>
  <si>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</si>
  <si>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</si>
  <si>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</si>
  <si>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</si>
  <si>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</si>
  <si>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</si>
  <si>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</si>
  <si>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</si>
  <si>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</si>
  <si>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</si>
  <si>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</si>
  <si>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</si>
  <si>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</si>
  <si>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</si>
  <si>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</si>
  <si>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</si>
  <si>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</si>
  <si>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</si>
  <si>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</si>
  <si>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</si>
  <si>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</si>
  <si>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</si>
  <si>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</si>
  <si>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</si>
  <si>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</si>
  <si>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</si>
  <si>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</si>
  <si>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</si>
  <si>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</si>
  <si>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</si>
  <si>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</si>
  <si>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</si>
  <si>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</si>
  <si>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</si>
  <si>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</si>
  <si>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</si>
  <si>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</si>
  <si>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</si>
  <si>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</si>
  <si>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</si>
  <si>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</si>
  <si>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</si>
  <si>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</si>
  <si>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</si>
  <si>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</si>
  <si>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</si>
  <si>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</si>
  <si>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</si>
  <si>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</si>
  <si>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</si>
  <si>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</si>
  <si>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</si>
  <si>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</si>
  <si>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</si>
  <si>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</si>
  <si>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</si>
  <si>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</si>
  <si>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</si>
  <si>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</si>
  <si>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</si>
  <si>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</si>
  <si>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</si>
  <si>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</si>
  <si>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</si>
  <si>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</si>
  <si>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</si>
  <si>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</si>
  <si>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</si>
  <si>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</si>
  <si>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</si>
  <si>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</si>
  <si>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</si>
  <si>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</si>
  <si>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</si>
  <si>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</si>
  <si>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</si>
  <si>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</si>
  <si>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</si>
  <si>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</si>
  <si>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</si>
  <si>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</si>
  <si>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</si>
  <si>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</si>
  <si>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</si>
  <si>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</si>
  <si>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</si>
  <si>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</si>
  <si>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</si>
  <si>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</si>
  <si>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</si>
  <si>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</si>
  <si>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</si>
  <si>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</si>
  <si>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</si>
  <si>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</si>
  <si>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</si>
  <si>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</si>
  <si>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</si>
  <si>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</si>
  <si>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</si>
  <si>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</si>
  <si>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</si>
  <si>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</si>
  <si>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</si>
  <si>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</si>
  <si>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</si>
  <si>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</si>
  <si>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</si>
  <si>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</si>
  <si>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</si>
  <si>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</si>
  <si>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</si>
  <si>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</si>
  <si>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</si>
  <si>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</si>
  <si>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</si>
  <si>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</si>
  <si>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</si>
  <si>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</si>
  <si>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</si>
  <si>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</si>
  <si>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</si>
  <si>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</si>
  <si>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</si>
  <si>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</si>
  <si>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</si>
  <si>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</si>
  <si>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</si>
  <si>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</si>
  <si>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</si>
  <si>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</si>
  <si>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</si>
  <si>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</si>
  <si>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</si>
  <si>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</si>
  <si>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</si>
  <si>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</si>
  <si>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</si>
  <si>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</si>
  <si>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</si>
  <si>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</si>
  <si>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</si>
  <si>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</si>
  <si>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</si>
  <si>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</si>
  <si>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</si>
  <si>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</si>
  <si>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</si>
  <si>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</si>
  <si>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</si>
  <si>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</si>
  <si>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</si>
  <si>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</si>
  <si>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</si>
  <si>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</si>
  <si>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</si>
  <si>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</si>
  <si>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</si>
  <si>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</si>
  <si>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</si>
  <si>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</si>
  <si>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</si>
  <si>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</si>
  <si>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</si>
  <si>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</si>
  <si>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</si>
  <si>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</si>
  <si>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</si>
  <si>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</si>
  <si>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</si>
  <si>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</si>
  <si>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</si>
  <si>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</si>
  <si>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</si>
  <si>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</si>
  <si>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</si>
  <si>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</si>
  <si>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</si>
  <si>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</si>
  <si>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</si>
  <si>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</si>
  <si>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</si>
  <si>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</si>
  <si>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</si>
  <si>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</si>
  <si>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</si>
  <si>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</si>
  <si>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</si>
  <si>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</si>
  <si>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</si>
  <si>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</si>
  <si>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</si>
  <si>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</si>
  <si>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</si>
  <si>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</si>
  <si>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</si>
  <si>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</si>
  <si>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</si>
  <si>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</si>
  <si>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</si>
  <si>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</si>
  <si>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</si>
  <si>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</si>
  <si>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</si>
  <si>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</si>
  <si>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</si>
  <si>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</si>
  <si>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</si>
  <si>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</si>
  <si>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</si>
  <si>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</si>
  <si>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</si>
  <si>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</si>
  <si>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</si>
  <si>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</si>
  <si>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</si>
  <si>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</si>
  <si>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</si>
  <si>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</si>
  <si>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</si>
  <si>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</si>
  <si>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</si>
  <si>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</si>
  <si>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</si>
  <si>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</si>
  <si>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</si>
  <si>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</si>
  <si>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</si>
  <si>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</si>
  <si>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</si>
  <si>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</si>
  <si>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</si>
  <si>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</si>
  <si>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</si>
  <si>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</si>
  <si>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</si>
  <si>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</si>
  <si>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</si>
  <si>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</si>
  <si>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</si>
  <si>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</si>
  <si>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</si>
  <si>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</si>
  <si>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</si>
  <si>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</si>
  <si>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</si>
  <si>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</si>
  <si>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</si>
  <si>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</si>
  <si>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</si>
  <si>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</si>
  <si>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</si>
  <si>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</si>
  <si>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</si>
  <si>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</si>
  <si>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</si>
  <si>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</si>
  <si>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</si>
  <si>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</si>
  <si>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</si>
  <si>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</si>
  <si>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</si>
  <si>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</si>
  <si>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</si>
  <si>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</si>
  <si>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</si>
  <si>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</si>
  <si>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</si>
  <si>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</si>
  <si>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</si>
  <si>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</si>
  <si>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</si>
  <si>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</si>
  <si>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</si>
  <si>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</si>
  <si>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</si>
  <si>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</si>
  <si>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</si>
  <si>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</si>
  <si>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</si>
  <si>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</si>
  <si>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</si>
  <si>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</si>
  <si>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</si>
  <si>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</si>
  <si>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</si>
  <si>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</si>
  <si>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</si>
  <si>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</si>
  <si>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</si>
  <si>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</si>
  <si>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</si>
  <si>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</si>
  <si>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</si>
  <si>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</si>
  <si>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</si>
  <si>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</si>
  <si>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</si>
  <si>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</si>
  <si>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</si>
  <si>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</si>
  <si>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</si>
  <si>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</si>
  <si>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</si>
  <si>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</si>
  <si>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</si>
  <si>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</si>
  <si>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</si>
  <si>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</si>
  <si>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</si>
  <si>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</si>
  <si>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</si>
  <si>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</si>
  <si>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</si>
  <si>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</si>
  <si>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</si>
  <si>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</si>
  <si>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</si>
  <si>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</si>
  <si>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</si>
  <si>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</si>
  <si>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</si>
  <si>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</si>
  <si>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</si>
  <si>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</si>
  <si>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</si>
  <si>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</si>
  <si>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</si>
  <si>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</si>
  <si>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</si>
  <si>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</si>
  <si>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</si>
  <si>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</si>
  <si>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</si>
  <si>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</si>
  <si>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</si>
  <si>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</si>
  <si>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</si>
  <si>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</si>
  <si>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</si>
  <si>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</si>
  <si>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</si>
  <si>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</si>
  <si>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</si>
  <si>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</si>
  <si>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</si>
  <si>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</si>
  <si>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</si>
  <si>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</si>
  <si>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</si>
  <si>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</si>
  <si>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</si>
  <si>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</si>
  <si>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</si>
  <si>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</si>
  <si>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</si>
  <si>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</si>
  <si>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</si>
  <si>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</si>
  <si>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</si>
  <si>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</si>
  <si>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</si>
  <si>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</si>
  <si>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</si>
  <si>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</si>
  <si>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</si>
  <si>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</si>
  <si>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</si>
  <si>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</si>
  <si>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</si>
  <si>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</si>
  <si>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</si>
  <si>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</si>
  <si>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</si>
  <si>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</si>
  <si>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</si>
  <si>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</si>
  <si>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</si>
  <si>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</si>
  <si>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</si>
  <si>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</si>
  <si>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</si>
  <si>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</si>
  <si>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</si>
  <si>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</si>
  <si>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</si>
  <si>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</si>
  <si>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</si>
  <si>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</si>
  <si>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</si>
  <si>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</si>
  <si>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</si>
  <si>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</si>
  <si>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</si>
  <si>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</si>
  <si>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</si>
  <si>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</si>
  <si>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</si>
  <si>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</si>
  <si>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</si>
  <si>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</si>
  <si>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</si>
  <si>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</si>
  <si>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</si>
  <si>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</si>
  <si>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</si>
  <si>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</si>
  <si>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</si>
  <si>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</si>
  <si>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</si>
  <si>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</si>
  <si>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</si>
  <si>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</si>
  <si>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</si>
  <si>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</si>
  <si>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</si>
  <si>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</si>
  <si>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</si>
  <si>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</si>
  <si>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</si>
  <si>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</si>
  <si>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</si>
  <si>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</si>
  <si>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</si>
  <si>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</si>
  <si>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</si>
  <si>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</si>
  <si>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</si>
  <si>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</si>
  <si>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</si>
  <si>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</si>
  <si>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</si>
  <si>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</si>
  <si>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</si>
  <si>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</si>
  <si>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</si>
  <si>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</si>
  <si>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</si>
  <si>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</si>
  <si>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</si>
  <si>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</si>
  <si>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</si>
  <si>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</si>
  <si>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</si>
  <si>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</si>
  <si>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</si>
  <si>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</si>
  <si>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</si>
  <si>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</si>
  <si>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</si>
  <si>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</si>
  <si>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</si>
  <si>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</si>
  <si>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</si>
  <si>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</si>
  <si>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</si>
  <si>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</si>
  <si>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</si>
  <si>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</si>
  <si>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</si>
  <si>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</si>
  <si>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</si>
  <si>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</si>
  <si>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</si>
  <si>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</si>
  <si>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</si>
  <si>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</si>
  <si>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</si>
  <si>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</si>
  <si>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</si>
  <si>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</si>
  <si>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</si>
  <si>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</si>
  <si>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</si>
  <si>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</si>
  <si>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</si>
  <si>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</si>
  <si>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</si>
  <si>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</si>
  <si>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</si>
  <si>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</si>
  <si>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</si>
  <si>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</si>
  <si>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</si>
  <si>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</si>
  <si>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</si>
  <si>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</si>
  <si>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</si>
  <si>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</si>
  <si>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</si>
  <si>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</si>
  <si>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</si>
  <si>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</si>
  <si>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</si>
  <si>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</si>
  <si>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</si>
  <si>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</si>
  <si>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</si>
  <si>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</si>
  <si>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</si>
  <si>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</si>
  <si>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</si>
  <si>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</si>
  <si>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</si>
  <si>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</si>
  <si>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</si>
  <si>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</si>
  <si>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</si>
  <si>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</si>
  <si>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</si>
  <si>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</si>
  <si>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</si>
  <si>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</si>
  <si>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</si>
  <si>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</si>
  <si>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</si>
  <si>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</si>
  <si>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</si>
  <si>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</si>
  <si>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</si>
  <si>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</si>
  <si>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</si>
  <si>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</si>
  <si>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</si>
  <si>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</si>
  <si>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</si>
  <si>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</si>
  <si>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</si>
  <si>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</si>
  <si>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</si>
  <si>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</si>
  <si>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</si>
  <si>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</si>
  <si>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</si>
  <si>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</si>
  <si>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</si>
  <si>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</si>
  <si>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</si>
  <si>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</si>
  <si>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</si>
  <si>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</si>
  <si>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</si>
  <si>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</si>
  <si>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</si>
  <si>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</si>
  <si>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</si>
  <si>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</si>
  <si>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</si>
  <si>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</si>
  <si>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</si>
  <si>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</si>
  <si>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</si>
  <si>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</si>
  <si>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</si>
  <si>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</si>
  <si>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</si>
  <si>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</si>
  <si>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</si>
  <si>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</si>
  <si>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</si>
  <si>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</si>
  <si>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</si>
  <si>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</si>
  <si>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</si>
  <si>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</si>
  <si>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</si>
  <si>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</si>
  <si>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</si>
  <si>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</si>
  <si>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</si>
  <si>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</si>
  <si>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</si>
  <si>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</si>
  <si>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</si>
  <si>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</si>
  <si>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</si>
  <si>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</si>
  <si>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</si>
  <si>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</si>
  <si>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</si>
  <si>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</si>
  <si>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</si>
  <si>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</si>
  <si>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</si>
  <si>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</si>
  <si>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</si>
  <si>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</si>
  <si>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</si>
  <si>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</si>
  <si>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</si>
  <si>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</si>
  <si>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</si>
  <si>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</si>
  <si>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</si>
  <si>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</si>
  <si>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</si>
  <si>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</si>
  <si>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</si>
  <si>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</si>
  <si>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</si>
  <si>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</si>
  <si>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</si>
  <si>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</si>
  <si>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</si>
  <si>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</si>
  <si>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</si>
  <si>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</si>
  <si>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</si>
  <si>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</si>
  <si>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</si>
  <si>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</si>
  <si>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</si>
  <si>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</si>
  <si>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</si>
  <si>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</si>
  <si>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</si>
  <si>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</si>
  <si>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</si>
  <si>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</si>
  <si>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</si>
  <si>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</si>
  <si>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</si>
  <si>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</si>
  <si>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</si>
  <si>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</si>
  <si>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</si>
  <si>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</si>
  <si>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</si>
  <si>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</si>
  <si>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</si>
  <si>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</si>
  <si>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</si>
  <si>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</si>
  <si>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</si>
  <si>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</si>
  <si>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</si>
  <si>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</si>
  <si>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</si>
  <si>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</si>
  <si>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</si>
  <si>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</si>
  <si>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</si>
  <si>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</si>
  <si>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</si>
  <si>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</si>
  <si>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</si>
  <si>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</si>
  <si>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</si>
  <si>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</si>
  <si>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</si>
  <si>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</si>
  <si>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</si>
  <si>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</si>
  <si>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</si>
  <si>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</si>
  <si>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</si>
  <si>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</si>
  <si>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</si>
  <si>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</si>
  <si>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</si>
  <si>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</si>
  <si>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</si>
  <si>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</si>
  <si>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</si>
  <si>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</si>
  <si>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</si>
  <si>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</si>
  <si>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</si>
  <si>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</si>
  <si>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</si>
  <si>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</si>
  <si>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</si>
  <si>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</si>
  <si>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</si>
  <si>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</si>
  <si>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</si>
  <si>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</si>
  <si>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</si>
  <si>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</si>
  <si>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</si>
  <si>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</si>
  <si>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</si>
  <si>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</si>
  <si>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</si>
  <si>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</si>
  <si>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</si>
  <si>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</si>
  <si>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</si>
  <si>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</si>
  <si>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</si>
  <si>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</si>
  <si>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</si>
  <si>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</si>
  <si>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</si>
  <si>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</si>
  <si>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</si>
  <si>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</si>
  <si>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</si>
  <si>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</si>
  <si>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</si>
  <si>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</si>
  <si>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</si>
  <si>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</si>
  <si>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</si>
  <si>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</si>
  <si>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</si>
  <si>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</si>
  <si>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</si>
  <si>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</si>
  <si>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</si>
  <si>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</si>
  <si>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</si>
  <si>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</si>
  <si>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</si>
  <si>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</si>
  <si>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</si>
  <si>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</si>
  <si>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</si>
  <si>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</si>
  <si>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</si>
  <si>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</si>
  <si>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</si>
  <si>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</si>
  <si>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</si>
  <si>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</si>
  <si>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</si>
  <si>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</si>
  <si>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</si>
  <si>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</si>
  <si>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</si>
  <si>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</si>
  <si>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</si>
  <si>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</si>
  <si>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</si>
  <si>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</si>
  <si>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</si>
  <si>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</si>
  <si>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</si>
  <si>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</si>
  <si>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</si>
  <si>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</si>
  <si>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</si>
  <si>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</si>
  <si>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</si>
  <si>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</si>
  <si>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</si>
  <si>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</si>
  <si>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</si>
  <si>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</si>
  <si>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</si>
  <si>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</si>
  <si>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</si>
  <si>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</si>
  <si>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</si>
  <si>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</si>
  <si>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</si>
  <si>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</si>
  <si>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</si>
  <si>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</si>
  <si>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</si>
  <si>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</si>
  <si>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</si>
  <si>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</si>
  <si>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</si>
  <si>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</si>
  <si>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</si>
  <si>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</si>
  <si>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</si>
  <si>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</si>
  <si>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</si>
  <si>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</si>
  <si>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</si>
  <si>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</si>
  <si>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</si>
  <si>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</si>
  <si>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</si>
  <si>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</si>
  <si>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</si>
  <si>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</si>
  <si>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</si>
  <si>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</si>
  <si>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</si>
  <si>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</si>
  <si>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</si>
  <si>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</si>
  <si>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</si>
  <si>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</si>
  <si>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</si>
  <si>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</si>
  <si>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</si>
  <si>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</si>
  <si>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</si>
  <si>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</si>
  <si>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</si>
  <si>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</si>
  <si>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</si>
  <si>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</si>
  <si>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</si>
  <si>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</si>
  <si>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</si>
  <si>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</si>
  <si>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</si>
  <si>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</si>
  <si>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</si>
  <si>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</si>
  <si>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</si>
  <si>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</si>
  <si>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</si>
  <si>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</si>
  <si>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</si>
  <si>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</si>
  <si>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</si>
  <si>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</si>
  <si>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</si>
  <si>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</si>
  <si>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</si>
  <si>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</si>
  <si>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</si>
  <si>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</si>
  <si>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</si>
  <si>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</si>
  <si>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</si>
  <si>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</si>
  <si>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</si>
  <si>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</si>
  <si>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</si>
  <si>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</si>
  <si>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</si>
  <si>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</si>
  <si>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</si>
  <si>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</si>
  <si>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</si>
  <si>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</si>
  <si>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</si>
  <si>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</si>
  <si>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</si>
  <si>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</si>
  <si>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</si>
  <si>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</si>
  <si>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</si>
  <si>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</si>
  <si>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</si>
  <si>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</si>
  <si>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</si>
  <si>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</si>
  <si>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</si>
  <si>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</si>
  <si>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</si>
  <si>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</si>
  <si>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</si>
  <si>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</si>
  <si>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</si>
  <si>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</si>
  <si>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</si>
  <si>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</si>
  <si>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</si>
  <si>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</si>
  <si>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</si>
  <si>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</si>
  <si>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</si>
  <si>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</si>
  <si>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</si>
  <si>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</si>
  <si>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</si>
  <si>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</si>
  <si>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</si>
  <si>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</si>
  <si>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</si>
  <si>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</si>
  <si>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</si>
  <si>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</si>
  <si>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</si>
  <si>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</si>
  <si>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</si>
  <si>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</si>
  <si>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</si>
  <si>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</si>
  <si>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</si>
  <si>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</si>
  <si>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</si>
  <si>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</si>
  <si>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</si>
  <si>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</si>
  <si>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</si>
  <si>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</si>
  <si>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</si>
  <si>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</si>
  <si>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</si>
  <si>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</si>
  <si>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</si>
  <si>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</si>
  <si>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</si>
  <si>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</si>
  <si>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</si>
  <si>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</si>
  <si>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</si>
  <si>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</si>
  <si>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</si>
  <si>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</si>
  <si>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</si>
  <si>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</si>
  <si>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</si>
  <si>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</si>
  <si>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</si>
  <si>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</si>
  <si>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</si>
  <si>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</si>
  <si>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</si>
  <si>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</si>
  <si>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</si>
  <si>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</si>
  <si>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</si>
  <si>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</si>
  <si>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</si>
  <si>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</si>
  <si>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</si>
  <si>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</si>
  <si>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</si>
  <si>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</si>
  <si>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</si>
  <si>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</si>
  <si>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</si>
  <si>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</si>
  <si>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</si>
  <si>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</si>
  <si>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</si>
  <si>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</si>
  <si>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</si>
  <si>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</si>
  <si>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</si>
  <si>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</si>
  <si>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</si>
  <si>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</si>
  <si>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</si>
  <si>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</si>
  <si>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</si>
  <si>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</si>
  <si>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</si>
  <si>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</si>
  <si>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</si>
  <si>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</si>
  <si>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</si>
  <si>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</si>
  <si>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</si>
  <si>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</si>
  <si>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</si>
  <si>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</si>
  <si>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</si>
  <si>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</si>
  <si>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</si>
  <si>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</si>
  <si>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</si>
  <si>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</si>
  <si>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</si>
  <si>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</si>
  <si>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</si>
  <si>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</si>
  <si>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</si>
  <si>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</si>
  <si>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</si>
  <si>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</si>
  <si>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</si>
  <si>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</si>
  <si>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</si>
  <si>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</si>
  <si>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</si>
  <si>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</si>
  <si>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</si>
  <si>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</si>
  <si>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</si>
  <si>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</si>
  <si>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</si>
  <si>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</si>
  <si>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</si>
  <si>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</si>
  <si>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</si>
  <si>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</si>
  <si>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</si>
  <si>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</si>
  <si>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</si>
  <si>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</si>
  <si>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</si>
  <si>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</si>
  <si>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</si>
  <si>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</si>
  <si>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</si>
  <si>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</si>
  <si>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</si>
  <si>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</si>
  <si>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</si>
  <si>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</si>
  <si>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</si>
  <si>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</si>
  <si>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</si>
  <si>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</si>
  <si>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</si>
  <si>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</si>
  <si>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</si>
  <si>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</si>
  <si>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</si>
  <si>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</si>
  <si>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</si>
  <si>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</si>
  <si>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</si>
  <si>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</si>
  <si>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</si>
  <si>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</si>
  <si>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</si>
  <si>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</si>
  <si>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</si>
  <si>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</si>
  <si>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</si>
  <si>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</si>
  <si>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</si>
  <si>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</si>
  <si>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</si>
  <si>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</si>
  <si>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</si>
  <si>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</si>
  <si>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</si>
  <si>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</si>
  <si>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</si>
  <si>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</si>
  <si>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</si>
  <si>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</si>
  <si>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</si>
  <si>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</si>
  <si>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</si>
  <si>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</si>
  <si>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</si>
  <si>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</si>
  <si>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</si>
  <si>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</si>
  <si>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</si>
  <si>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</si>
  <si>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</si>
  <si>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</si>
  <si>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</si>
  <si>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</si>
  <si>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</si>
  <si>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</si>
  <si>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</si>
  <si>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</si>
  <si>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</si>
  <si>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</si>
  <si>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</si>
  <si>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</si>
  <si>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</si>
  <si>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</si>
  <si>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</si>
  <si>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</si>
  <si>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</si>
  <si>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</si>
  <si>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</si>
  <si>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</si>
  <si>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</si>
  <si>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</si>
  <si>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</si>
  <si>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</si>
  <si>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</si>
  <si>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</si>
  <si>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</si>
  <si>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</si>
  <si>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</si>
  <si>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</si>
  <si>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</si>
  <si>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</si>
  <si>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</si>
  <si>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</si>
  <si>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</si>
  <si>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</si>
  <si>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</si>
  <si>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</si>
  <si>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</si>
  <si>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</si>
  <si>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</si>
  <si>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</si>
  <si>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</si>
  <si>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</si>
  <si>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</si>
  <si>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</si>
  <si>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</si>
  <si>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</si>
  <si>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</si>
  <si>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</si>
  <si>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</si>
  <si>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</si>
  <si>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</si>
  <si>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</si>
  <si>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</si>
  <si>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</si>
  <si>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</si>
  <si>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</si>
  <si>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</si>
  <si>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</si>
  <si>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</si>
  <si>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</si>
  <si>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</si>
  <si>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</si>
  <si>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</si>
  <si>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</si>
  <si>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</si>
  <si>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</si>
  <si>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</si>
  <si>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</si>
  <si>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</si>
  <si>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</si>
  <si>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</si>
  <si>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</si>
  <si>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</si>
  <si>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</si>
  <si>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</si>
  <si>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</si>
  <si>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</si>
  <si>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</si>
  <si>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</si>
  <si>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</si>
  <si>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</si>
  <si>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</si>
  <si>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</si>
  <si>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</si>
  <si>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</si>
  <si>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</si>
  <si>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</si>
  <si>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</si>
  <si>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</si>
  <si>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</si>
  <si>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</si>
  <si>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</si>
  <si>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</si>
  <si>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</si>
  <si>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</si>
  <si>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</si>
  <si>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</si>
  <si>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</si>
  <si>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</si>
  <si>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</si>
  <si>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</si>
  <si>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</si>
  <si>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</si>
  <si>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</si>
  <si>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</si>
  <si>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</si>
  <si>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</si>
  <si>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</si>
  <si>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</si>
  <si>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</si>
  <si>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</si>
  <si>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</si>
  <si>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</si>
  <si>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</si>
  <si>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</si>
  <si>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</si>
  <si>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</si>
  <si>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</si>
  <si>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</si>
  <si>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</si>
  <si>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</si>
  <si>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</si>
  <si>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</si>
  <si>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</si>
  <si>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</si>
  <si>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</si>
  <si>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</si>
  <si>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</si>
  <si>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</si>
  <si>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</si>
  <si>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</si>
  <si>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</si>
  <si>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</si>
  <si>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</si>
  <si>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</si>
  <si>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</si>
  <si>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</si>
  <si>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</si>
  <si>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</si>
  <si>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</si>
  <si>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</si>
  <si>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</si>
  <si>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</si>
  <si>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</si>
  <si>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</si>
  <si>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</si>
  <si>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</si>
  <si>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</si>
  <si>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</si>
  <si>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</si>
  <si>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</si>
  <si>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</si>
  <si>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</si>
  <si>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</si>
  <si>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</si>
  <si>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</si>
  <si>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</si>
  <si>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</si>
  <si>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</si>
  <si>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</si>
  <si>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</si>
  <si>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</si>
  <si>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</si>
  <si>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</si>
  <si>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</si>
  <si>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</si>
  <si>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</si>
  <si>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</si>
  <si>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</si>
  <si>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</si>
  <si>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</si>
  <si>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</si>
  <si>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</si>
  <si>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</si>
  <si>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</si>
  <si>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</si>
  <si>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</si>
  <si>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</si>
  <si>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</si>
  <si>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</si>
  <si>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</si>
  <si>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</si>
  <si>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</si>
  <si>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</si>
  <si>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</si>
  <si>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</si>
  <si>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</si>
  <si>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</si>
  <si>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</si>
  <si>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</si>
  <si>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</si>
  <si>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</si>
  <si>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</si>
  <si>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</si>
  <si>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</si>
  <si>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</si>
  <si>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</si>
  <si>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</si>
  <si>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</si>
  <si>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</si>
  <si>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</si>
  <si>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</si>
  <si>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</si>
  <si>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</si>
  <si>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</si>
  <si>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</si>
  <si>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</si>
  <si>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</si>
  <si>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</si>
  <si>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</si>
  <si>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</si>
  <si>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</si>
  <si>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</si>
  <si>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</si>
  <si>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</si>
  <si>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</si>
  <si>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</si>
  <si>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</si>
  <si>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</si>
  <si>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</si>
  <si>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</si>
  <si>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</si>
  <si>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</si>
  <si>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</si>
  <si>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</si>
  <si>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</si>
  <si>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</si>
  <si>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</si>
  <si>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</si>
  <si>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</si>
  <si>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</si>
  <si>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</si>
  <si>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</si>
  <si>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</si>
  <si>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</si>
  <si>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</si>
  <si>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</si>
  <si>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</si>
  <si>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</si>
  <si>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</si>
  <si>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</si>
  <si>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</si>
  <si>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</si>
  <si>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</si>
  <si>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</si>
  <si>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</si>
  <si>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</si>
  <si>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</si>
  <si>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</si>
  <si>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</si>
  <si>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</si>
  <si>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</si>
  <si>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</si>
  <si>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</si>
  <si>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</si>
  <si>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</si>
  <si>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</si>
  <si>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</si>
  <si>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</si>
  <si>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</si>
  <si>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</si>
  <si>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</si>
  <si>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</si>
  <si>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</si>
  <si>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</si>
  <si>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</si>
  <si>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</si>
  <si>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</si>
  <si>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</si>
  <si>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</si>
  <si>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</si>
  <si>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</si>
  <si>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</si>
  <si>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</si>
  <si>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</si>
  <si>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</si>
  <si>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</si>
  <si>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</si>
  <si>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</si>
  <si>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</si>
  <si>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</si>
  <si>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</si>
  <si>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</si>
  <si>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</si>
  <si>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</si>
  <si>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</si>
  <si>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</si>
  <si>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</si>
  <si>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</si>
  <si>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</si>
  <si>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</si>
  <si>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</si>
  <si>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</si>
  <si>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</si>
  <si>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</si>
  <si>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</si>
  <si>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</si>
  <si>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</si>
  <si>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</si>
  <si>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</si>
  <si>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</si>
  <si>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</si>
  <si>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</si>
  <si>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</si>
  <si>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</si>
  <si>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</si>
  <si>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</si>
  <si>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</si>
  <si>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</si>
  <si>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</si>
  <si>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</si>
  <si>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</si>
  <si>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</si>
  <si>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</si>
  <si>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</si>
  <si>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</si>
  <si>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</si>
  <si>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</si>
  <si>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</si>
  <si>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</si>
  <si>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</si>
  <si>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</si>
  <si>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</si>
  <si>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</si>
  <si>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</si>
  <si>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</si>
  <si>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</si>
  <si>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</si>
  <si>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</si>
  <si>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</si>
  <si>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</si>
  <si>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</si>
  <si>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</si>
  <si>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</si>
  <si>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</si>
  <si>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</si>
  <si>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</si>
  <si>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</si>
  <si>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</si>
  <si>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</si>
  <si>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</si>
  <si>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</si>
  <si>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</si>
  <si>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</si>
  <si>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</si>
  <si>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</si>
  <si>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</si>
  <si>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</si>
  <si>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</si>
  <si>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</si>
  <si>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</si>
  <si>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</si>
  <si>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</si>
  <si>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</si>
  <si>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</si>
  <si>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</si>
  <si>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</si>
  <si>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</si>
  <si>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</si>
  <si>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</si>
  <si>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</si>
  <si>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</si>
  <si>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</si>
  <si>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</si>
  <si>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</si>
  <si>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</si>
  <si>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</si>
  <si>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</si>
  <si>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</si>
  <si>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</si>
  <si>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</si>
  <si>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</si>
  <si>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</si>
  <si>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</si>
  <si>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</si>
  <si>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</si>
  <si>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</si>
  <si>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</si>
  <si>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</si>
  <si>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</si>
  <si>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</si>
  <si>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</si>
  <si>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</si>
  <si>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</si>
  <si>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</si>
  <si>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</si>
  <si>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</si>
  <si>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</si>
  <si>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</si>
  <si>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</si>
  <si>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</si>
  <si>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</si>
  <si>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</si>
  <si>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</si>
  <si>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</si>
  <si>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</si>
  <si>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</si>
  <si>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</si>
  <si>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</si>
  <si>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</si>
  <si>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</si>
  <si>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</si>
  <si>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</si>
  <si>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</si>
  <si>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</si>
  <si>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</si>
  <si>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</si>
  <si>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</si>
  <si>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</si>
  <si>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</si>
  <si>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</si>
  <si>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</si>
  <si>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</si>
  <si>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</si>
  <si>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</si>
  <si>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</si>
  <si>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</si>
  <si>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</si>
  <si>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</si>
  <si>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</si>
  <si>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</si>
  <si>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</si>
  <si>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</si>
  <si>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</si>
  <si>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</si>
  <si>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</si>
  <si>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</si>
  <si>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</si>
  <si>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</si>
  <si>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</si>
  <si>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</si>
  <si>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</si>
  <si>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</si>
  <si>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</si>
  <si>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</si>
  <si>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</si>
  <si>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</si>
  <si>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</si>
  <si>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</si>
  <si>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</si>
  <si>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</si>
  <si>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</si>
  <si>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</si>
  <si>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</si>
  <si>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</si>
  <si>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</si>
  <si>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</si>
  <si>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</si>
  <si>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</si>
  <si>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</si>
  <si>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</si>
  <si>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</si>
  <si>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</si>
  <si>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</si>
  <si>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</si>
  <si>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</si>
  <si>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</si>
  <si>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</si>
  <si>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</si>
  <si>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</si>
  <si>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</si>
  <si>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</si>
  <si>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</si>
  <si>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</si>
  <si>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</si>
  <si>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</si>
  <si>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</si>
  <si>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</si>
  <si>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</si>
  <si>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</si>
  <si>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</si>
  <si>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</si>
  <si>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</si>
  <si>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</si>
  <si>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</si>
  <si>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</si>
  <si>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</si>
  <si>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</si>
  <si>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</si>
  <si>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</si>
  <si>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</si>
  <si>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</si>
  <si>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</si>
  <si>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</si>
  <si>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</si>
  <si>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</si>
  <si>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</si>
  <si>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</si>
  <si>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</si>
  <si>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</si>
  <si>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</si>
  <si>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</si>
  <si>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</si>
  <si>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</si>
  <si>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</si>
  <si>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</si>
  <si>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</si>
  <si>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</si>
  <si>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</si>
  <si>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</si>
  <si>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</si>
  <si>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</si>
  <si>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</si>
  <si>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</si>
  <si>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</si>
  <si>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</si>
  <si>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</si>
  <si>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</si>
  <si>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</si>
  <si>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</si>
  <si>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</si>
  <si>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</si>
  <si>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</si>
  <si>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</si>
  <si>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</si>
  <si>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</si>
  <si>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</si>
  <si>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</si>
  <si>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</si>
  <si>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</si>
  <si>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</si>
  <si>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</si>
  <si>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</si>
  <si>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</si>
  <si>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</si>
  <si>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</si>
  <si>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</si>
  <si>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</si>
  <si>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</si>
  <si>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</si>
  <si>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</si>
  <si>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</si>
  <si>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</si>
  <si>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</si>
  <si>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</si>
  <si>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</si>
  <si>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</si>
  <si>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</si>
  <si>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</si>
  <si>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</si>
  <si>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</si>
  <si>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</si>
  <si>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</si>
  <si>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</si>
  <si>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</si>
  <si>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</si>
  <si>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</si>
  <si>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</si>
  <si>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</si>
  <si>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</si>
  <si>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</si>
  <si>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</si>
  <si>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</si>
  <si>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</si>
  <si>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</si>
  <si>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</si>
  <si>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</si>
  <si>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</si>
  <si>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</si>
  <si>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</si>
  <si>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</si>
  <si>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</si>
  <si>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</si>
  <si>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</si>
  <si>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</si>
  <si>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</si>
  <si>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</si>
  <si>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</si>
  <si>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</si>
  <si>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</si>
  <si>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</si>
  <si>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</si>
  <si>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</si>
  <si>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</si>
  <si>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</si>
  <si>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</si>
  <si>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</si>
  <si>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</si>
  <si>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</si>
  <si>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</si>
  <si>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</si>
  <si>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</si>
  <si>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</si>
  <si>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</si>
  <si>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</si>
  <si>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</si>
  <si>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</si>
  <si>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</si>
  <si>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</si>
  <si>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</si>
  <si>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</si>
  <si>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</si>
  <si>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</si>
  <si>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</si>
  <si>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</si>
  <si>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</si>
  <si>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</si>
  <si>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</si>
  <si>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</si>
  <si>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</si>
  <si>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</si>
  <si>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</si>
  <si>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</si>
  <si>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</si>
  <si>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</si>
  <si>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</si>
  <si>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</si>
  <si>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</si>
  <si>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</si>
  <si>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</si>
  <si>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</si>
  <si>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</si>
  <si>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</si>
  <si>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</si>
  <si>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</si>
  <si>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</si>
  <si>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</si>
  <si>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</si>
  <si>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</si>
  <si>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</si>
  <si>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</si>
  <si>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</si>
  <si>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</si>
  <si>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</si>
  <si>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</si>
  <si>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</si>
  <si>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</si>
  <si>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</si>
  <si>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</si>
  <si>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</si>
  <si>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</si>
  <si>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</si>
  <si>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</si>
  <si>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</si>
  <si>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</si>
  <si>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</si>
  <si>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</si>
  <si>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</si>
  <si>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</si>
  <si>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</si>
  <si>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</si>
  <si>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</si>
  <si>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</si>
  <si>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</si>
  <si>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</si>
  <si>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</si>
  <si>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</si>
  <si>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</si>
  <si>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</si>
  <si>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</si>
  <si>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</si>
  <si>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</si>
  <si>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</si>
  <si>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</si>
  <si>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</si>
  <si>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</si>
  <si>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</si>
  <si>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</si>
  <si>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</si>
  <si>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</si>
  <si>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</si>
  <si>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</si>
  <si>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</si>
  <si>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</si>
  <si>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</si>
  <si>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</si>
  <si>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</si>
  <si>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</si>
  <si>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</si>
  <si>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</si>
  <si>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</si>
  <si>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</si>
  <si>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</si>
  <si>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</si>
  <si>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</si>
  <si>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</si>
  <si>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</si>
  <si>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</si>
  <si>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</si>
  <si>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</si>
  <si>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</si>
  <si>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</si>
  <si>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</si>
  <si>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</si>
  <si>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</si>
  <si>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</si>
  <si>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</si>
  <si>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</si>
  <si>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</si>
  <si>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</si>
  <si>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</si>
  <si>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</si>
  <si>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</si>
  <si>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</si>
  <si>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</si>
  <si>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</si>
  <si>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</si>
  <si>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</si>
  <si>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</si>
  <si>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</si>
  <si>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</si>
  <si>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</si>
  <si>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</si>
  <si>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</si>
  <si>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</si>
  <si>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</si>
  <si>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</si>
  <si>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</si>
  <si>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</si>
  <si>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</si>
  <si>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</si>
  <si>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</si>
  <si>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</si>
  <si>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</si>
  <si>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</si>
  <si>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</si>
  <si>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</si>
  <si>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</si>
  <si>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</si>
  <si>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</si>
  <si>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</si>
  <si>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</si>
  <si>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</si>
  <si>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</si>
  <si>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</si>
  <si>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</si>
  <si>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</si>
  <si>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</si>
  <si>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</si>
  <si>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</si>
  <si>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</si>
  <si>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</si>
  <si>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</si>
  <si>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</si>
  <si>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</si>
  <si>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</si>
  <si>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</si>
  <si>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</si>
  <si>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</si>
  <si>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</si>
  <si>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</si>
  <si>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</si>
  <si>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</si>
  <si>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</si>
  <si>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</si>
  <si>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</si>
  <si>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</si>
  <si>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</si>
  <si>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</si>
  <si>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</si>
  <si>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</si>
  <si>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</si>
  <si>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</si>
  <si>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</si>
  <si>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</si>
  <si>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</si>
  <si>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</si>
  <si>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</si>
  <si>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</si>
  <si>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</si>
  <si>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</si>
  <si>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</si>
  <si>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</si>
  <si>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</si>
  <si>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</si>
  <si>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</si>
  <si>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</si>
  <si>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</si>
  <si>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</si>
  <si>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</si>
  <si>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</si>
  <si>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</si>
  <si>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</si>
  <si>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</si>
  <si>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</si>
  <si>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</si>
  <si>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</si>
  <si>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</si>
  <si>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</si>
  <si>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</si>
  <si>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</si>
  <si>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</si>
  <si>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</si>
  <si>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</si>
  <si>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</si>
  <si>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</si>
  <si>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</si>
  <si>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</si>
  <si>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</si>
  <si>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</si>
  <si>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</si>
  <si>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</si>
  <si>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</si>
  <si>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</si>
  <si>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</si>
  <si>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</si>
  <si>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</si>
  <si>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</si>
  <si>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</si>
  <si>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</si>
  <si>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</si>
  <si>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</si>
  <si>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</si>
  <si>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</si>
  <si>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</si>
  <si>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</si>
  <si>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</si>
  <si>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</si>
  <si>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</si>
  <si>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</si>
  <si>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</si>
  <si>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</si>
  <si>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</si>
  <si>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</si>
  <si>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</si>
  <si>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</si>
  <si>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</si>
  <si>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</si>
  <si>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</si>
  <si>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</si>
  <si>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</si>
  <si>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</si>
  <si>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</si>
  <si>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</si>
  <si>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</si>
  <si>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</si>
  <si>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</si>
  <si>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</si>
  <si>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</si>
  <si>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</si>
  <si>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</si>
  <si>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</si>
  <si>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</si>
  <si>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</si>
  <si>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</si>
  <si>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</si>
  <si>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</si>
  <si>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</si>
  <si>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</si>
  <si>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</si>
  <si>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</si>
  <si>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</si>
  <si>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</si>
  <si>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</si>
  <si>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</si>
  <si>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</si>
  <si>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</si>
  <si>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</si>
  <si>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</si>
  <si>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</si>
  <si>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</si>
  <si>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</si>
  <si>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</si>
  <si>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</si>
  <si>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</si>
  <si>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</si>
  <si>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</si>
  <si>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</si>
  <si>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</si>
  <si>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</si>
  <si>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</si>
  <si>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</si>
  <si>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</si>
  <si>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</si>
  <si>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</si>
  <si>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</si>
  <si>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</si>
  <si>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</si>
  <si>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</si>
  <si>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</si>
  <si>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</si>
  <si>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</si>
  <si>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</si>
  <si>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</si>
  <si>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</si>
  <si>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</si>
  <si>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</si>
  <si>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</si>
  <si>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</si>
  <si>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</si>
  <si>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</si>
  <si>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</si>
  <si>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</si>
  <si>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</si>
  <si>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</si>
  <si>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</si>
  <si>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</si>
  <si>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</si>
  <si>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</si>
  <si>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</si>
  <si>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</si>
  <si>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</si>
  <si>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</si>
  <si>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</si>
  <si>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</si>
  <si>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</si>
  <si>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</si>
  <si>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</si>
  <si>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</si>
  <si>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</si>
  <si>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</si>
  <si>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</si>
  <si>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</si>
  <si>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</si>
  <si>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</si>
  <si>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</si>
  <si>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</si>
  <si>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</si>
  <si>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</si>
  <si>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</si>
  <si>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</si>
  <si>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</si>
  <si>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</si>
  <si>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</si>
  <si>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</si>
  <si>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</si>
  <si>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</si>
  <si>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</si>
  <si>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</si>
  <si>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</si>
  <si>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</si>
  <si>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</si>
  <si>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</si>
  <si>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</si>
  <si>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</si>
  <si>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</si>
  <si>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</si>
  <si>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</si>
  <si>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</si>
  <si>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</si>
  <si>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</si>
  <si>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</si>
  <si>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</si>
  <si>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</si>
  <si>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</si>
  <si>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</si>
  <si>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</si>
  <si>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</si>
  <si>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</si>
  <si>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</si>
  <si>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</si>
  <si>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</si>
  <si>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</si>
  <si>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</si>
  <si>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</si>
  <si>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</si>
  <si>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</si>
  <si>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</si>
  <si>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</si>
  <si>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</si>
  <si>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</si>
  <si>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</si>
  <si>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</si>
  <si>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</si>
  <si>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</si>
  <si>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</si>
  <si>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</si>
  <si>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</si>
  <si>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</si>
  <si>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</si>
  <si>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</si>
  <si>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</si>
  <si>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</si>
  <si>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</si>
  <si>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</si>
  <si>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</si>
  <si>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</si>
  <si>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</si>
  <si>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</si>
  <si>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</si>
  <si>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</si>
  <si>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</si>
  <si>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</si>
  <si>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</si>
  <si>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</si>
  <si>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</si>
  <si>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</si>
  <si>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</si>
  <si>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</si>
  <si>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</si>
  <si>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</si>
  <si>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</si>
  <si>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</si>
  <si>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</si>
  <si>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</si>
  <si>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</si>
  <si>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</si>
  <si>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</si>
  <si>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</si>
  <si>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</si>
  <si>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</si>
  <si>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</si>
  <si>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</si>
  <si>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</si>
  <si>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</si>
  <si>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</si>
  <si>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</si>
  <si>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</si>
  <si>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</si>
  <si>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</si>
  <si>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</si>
  <si>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</si>
  <si>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</si>
  <si>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</si>
  <si>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</si>
  <si>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</si>
  <si>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</si>
  <si>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</si>
  <si>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</si>
  <si>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</si>
  <si>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</si>
  <si>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</si>
  <si>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</si>
  <si>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</si>
  <si>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</si>
  <si>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</si>
  <si>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</si>
  <si>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</si>
  <si>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</si>
  <si>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</si>
  <si>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</si>
  <si>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</si>
  <si>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</si>
  <si>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</si>
  <si>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</si>
  <si>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</si>
  <si>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</si>
  <si>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</si>
  <si>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</si>
  <si>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</si>
  <si>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</si>
  <si>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</si>
  <si>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</si>
  <si>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</si>
  <si>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</si>
  <si>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</si>
  <si>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</si>
  <si>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</si>
  <si>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</si>
  <si>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</si>
  <si>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</si>
  <si>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</si>
  <si>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</si>
  <si>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</si>
  <si>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</si>
  <si>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</si>
  <si>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</si>
  <si>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</si>
  <si>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</si>
  <si>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</si>
  <si>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</si>
  <si>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</si>
  <si>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</si>
  <si>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</si>
  <si>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</si>
  <si>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</si>
  <si>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</si>
  <si>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</si>
  <si>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</si>
  <si>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</si>
  <si>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</si>
  <si>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</si>
  <si>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</si>
  <si>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</si>
  <si>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</si>
  <si>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</si>
  <si>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</si>
  <si>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</si>
  <si>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</si>
  <si>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</si>
  <si>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</si>
  <si>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</si>
  <si>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</si>
  <si>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</si>
  <si>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</si>
  <si>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</si>
  <si>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</si>
  <si>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</si>
  <si>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</si>
  <si>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</si>
  <si>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</si>
  <si>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</si>
  <si>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</si>
  <si>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</si>
  <si>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</si>
  <si>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</si>
  <si>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</si>
  <si>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</si>
  <si>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</si>
  <si>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</si>
  <si>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</si>
  <si>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</si>
  <si>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</si>
  <si>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</si>
  <si>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</si>
  <si>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</si>
  <si>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</si>
  <si>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</si>
  <si>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</si>
  <si>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</si>
  <si>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</si>
  <si>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</si>
  <si>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</si>
  <si>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</si>
  <si>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</si>
  <si>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</si>
  <si>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</si>
  <si>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</si>
  <si>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</si>
  <si>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</si>
  <si>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</si>
  <si>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</si>
  <si>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</si>
  <si>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</si>
  <si>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</si>
  <si>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</si>
  <si>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</si>
  <si>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</si>
  <si>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</si>
  <si>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</si>
  <si>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</si>
  <si>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</si>
  <si>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</si>
  <si>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</si>
  <si>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</si>
  <si>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</si>
  <si>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</si>
  <si>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</si>
  <si>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</si>
  <si>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</si>
  <si>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</si>
  <si>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</si>
  <si>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</si>
  <si>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</si>
  <si>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</si>
  <si>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</si>
  <si>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</si>
  <si>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</si>
  <si>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</si>
  <si>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</si>
  <si>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</si>
  <si>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</si>
  <si>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</si>
  <si>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</si>
  <si>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</si>
  <si>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</si>
  <si>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</si>
  <si>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</si>
  <si>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</si>
  <si>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</si>
  <si>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</si>
  <si>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</si>
  <si>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</si>
  <si>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</si>
  <si>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</si>
  <si>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</si>
  <si>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</si>
  <si>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</si>
  <si>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</si>
  <si>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</si>
  <si>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</si>
  <si>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</si>
  <si>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</si>
  <si>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</si>
  <si>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</si>
  <si>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</si>
  <si>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</si>
  <si>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</si>
  <si>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</si>
  <si>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</si>
  <si>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</si>
  <si>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</si>
  <si>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</si>
  <si>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</si>
  <si>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</si>
  <si>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</si>
  <si>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</si>
  <si>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</si>
  <si>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</si>
  <si>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</si>
  <si>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</si>
  <si>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</si>
  <si>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</si>
  <si>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</si>
  <si>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</si>
  <si>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</si>
  <si>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</si>
  <si>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</si>
  <si>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</si>
  <si>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</si>
  <si>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</si>
  <si>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</si>
  <si>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</si>
  <si>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</si>
  <si>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</si>
  <si>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</si>
  <si>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</si>
  <si>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</si>
  <si>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</si>
  <si>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</si>
  <si>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</si>
  <si>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</si>
  <si>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</si>
  <si>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</si>
  <si>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</si>
  <si>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</si>
  <si>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</si>
  <si>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</si>
  <si>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</si>
  <si>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</si>
  <si>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</si>
  <si>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</si>
  <si>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</si>
  <si>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</si>
  <si>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</si>
  <si>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</si>
  <si>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</si>
  <si>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</si>
  <si>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</si>
  <si>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</si>
  <si>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</si>
  <si>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</si>
  <si>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</si>
  <si>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</si>
  <si>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</si>
  <si>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</si>
  <si>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</si>
  <si>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</si>
  <si>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</si>
  <si>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</si>
  <si>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</si>
  <si>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</si>
  <si>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</si>
  <si>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</si>
  <si>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</si>
  <si>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</si>
  <si>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</si>
  <si>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</si>
  <si>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</si>
  <si>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</si>
  <si>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</si>
  <si>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</si>
  <si>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</si>
  <si>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</si>
  <si>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</si>
  <si>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</si>
  <si>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</si>
  <si>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</si>
  <si>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</si>
  <si>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</si>
  <si>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</si>
  <si>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</si>
  <si>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</si>
  <si>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</si>
  <si>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</si>
  <si>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</si>
  <si>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</si>
  <si>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</si>
  <si>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</si>
  <si>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</si>
  <si>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</si>
  <si>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</si>
  <si>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</si>
  <si>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</si>
  <si>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</si>
  <si>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</si>
  <si>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</si>
  <si>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</si>
  <si>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</si>
  <si>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</si>
  <si>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</si>
  <si>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</si>
  <si>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</si>
  <si>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</si>
  <si>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</si>
  <si>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</si>
  <si>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</si>
  <si>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</si>
  <si>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</si>
  <si>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</si>
  <si>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</si>
  <si>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</si>
  <si>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</si>
  <si>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</si>
  <si>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</si>
  <si>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</si>
  <si>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</si>
  <si>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</si>
  <si>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</si>
  <si>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</si>
  <si>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</si>
  <si>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</si>
  <si>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</si>
  <si>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</si>
  <si>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</si>
  <si>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</si>
  <si>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</si>
  <si>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</si>
  <si>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</si>
  <si>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</si>
  <si>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</si>
  <si>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</si>
  <si>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</si>
  <si>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</si>
  <si>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</si>
  <si>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</si>
  <si>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</si>
  <si>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</si>
  <si>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</si>
  <si>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</si>
  <si>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</si>
  <si>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</si>
  <si>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</si>
  <si>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</si>
  <si>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</si>
  <si>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</si>
  <si>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</si>
  <si>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</si>
  <si>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</si>
  <si>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</si>
  <si>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</si>
  <si>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</si>
  <si>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</si>
  <si>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</si>
  <si>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</si>
  <si>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</si>
  <si>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</si>
  <si>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</si>
  <si>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</si>
  <si>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</si>
  <si>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</si>
  <si>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</si>
  <si>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</si>
  <si>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</si>
  <si>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</si>
  <si>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</si>
  <si>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</si>
  <si>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</si>
  <si>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</si>
  <si>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</si>
  <si>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</si>
  <si>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</si>
  <si>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</si>
  <si>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</si>
  <si>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</si>
  <si>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</si>
  <si>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</si>
  <si>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</si>
  <si>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</si>
  <si>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</si>
  <si>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</si>
  <si>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</si>
  <si>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</si>
  <si>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</si>
  <si>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</si>
  <si>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</si>
  <si>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</si>
  <si>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</si>
  <si>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</si>
  <si>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</si>
  <si>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</si>
  <si>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</si>
  <si>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</si>
  <si>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</si>
  <si>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</si>
  <si>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</si>
  <si>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</si>
  <si>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</si>
  <si>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</si>
  <si>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</si>
  <si>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</si>
  <si>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</si>
  <si>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</si>
  <si>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</si>
  <si>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</si>
  <si>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</si>
  <si>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</si>
  <si>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</si>
  <si>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</si>
  <si>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</si>
  <si>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</si>
  <si>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</si>
  <si>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</si>
  <si>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</si>
  <si>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</si>
  <si>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</si>
  <si>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</si>
  <si>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</si>
  <si>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</si>
  <si>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</si>
  <si>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</si>
  <si>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</si>
  <si>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</si>
  <si>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</si>
  <si>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</si>
  <si>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</si>
  <si>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</si>
  <si>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</si>
  <si>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</si>
  <si>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</si>
  <si>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</si>
  <si>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</si>
  <si>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</si>
  <si>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</si>
  <si>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</si>
  <si>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</si>
  <si>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</si>
  <si>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</si>
  <si>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</si>
  <si>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</si>
  <si>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</si>
  <si>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</si>
  <si>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</si>
  <si>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</si>
  <si>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</si>
  <si>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</si>
  <si>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</si>
  <si>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</si>
  <si>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</si>
  <si>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</si>
  <si>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</si>
  <si>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</si>
  <si>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</si>
  <si>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</si>
  <si>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</si>
  <si>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</si>
  <si>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</si>
  <si>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</si>
  <si>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</si>
  <si>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</si>
  <si>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</si>
  <si>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</si>
  <si>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</si>
  <si>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</si>
  <si>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</si>
  <si>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</si>
  <si>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</si>
  <si>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</si>
  <si>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</si>
  <si>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</si>
  <si>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</si>
  <si>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</si>
  <si>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</si>
  <si>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</si>
  <si>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</si>
  <si>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</si>
  <si>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</si>
  <si>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</si>
  <si>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</si>
  <si>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</si>
  <si>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</si>
  <si>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</si>
  <si>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</si>
  <si>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</si>
  <si>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</si>
  <si>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</si>
  <si>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</si>
  <si>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</si>
  <si>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</si>
  <si>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</si>
  <si>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</si>
  <si>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</si>
  <si>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</si>
  <si>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</si>
  <si>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</si>
  <si>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</si>
  <si>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</si>
  <si>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</si>
  <si>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</si>
  <si>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</si>
  <si>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</si>
  <si>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</si>
  <si>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</si>
  <si>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</si>
  <si>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</si>
  <si>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</si>
  <si>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</si>
  <si>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</si>
  <si>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</si>
  <si>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</si>
  <si>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</si>
  <si>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</si>
  <si>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</si>
  <si>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</si>
  <si>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</si>
  <si>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</si>
  <si>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</si>
  <si>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</si>
  <si>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</si>
  <si>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</si>
  <si>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</si>
  <si>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</si>
  <si>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</si>
  <si>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</si>
  <si>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</si>
  <si>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</si>
  <si>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</si>
  <si>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</si>
  <si>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</si>
  <si>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</si>
  <si>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</si>
  <si>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</si>
  <si>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</si>
  <si>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</si>
  <si>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</si>
  <si>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</si>
  <si>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</si>
  <si>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</si>
  <si>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</si>
  <si>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</si>
  <si>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</si>
  <si>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</si>
  <si>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</si>
  <si>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</si>
  <si>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</si>
  <si>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</si>
  <si>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</si>
  <si>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</si>
  <si>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</si>
  <si>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</si>
  <si>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</si>
  <si>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</si>
  <si>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</si>
  <si>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</si>
  <si>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</si>
  <si>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</si>
  <si>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</si>
  <si>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</si>
  <si>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</si>
  <si>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</si>
  <si>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</si>
  <si>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</si>
  <si>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</si>
  <si>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</si>
  <si>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</si>
  <si>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</si>
  <si>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</si>
  <si>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</si>
  <si>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</si>
  <si>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</si>
  <si>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</si>
  <si>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</si>
  <si>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</si>
  <si>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</si>
  <si>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</si>
  <si>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</si>
  <si>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</si>
  <si>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</si>
  <si>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</si>
  <si>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</si>
  <si>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</si>
  <si>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</si>
  <si>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</si>
  <si>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</si>
  <si>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</si>
  <si>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</si>
  <si>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</si>
  <si>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</si>
  <si>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</si>
  <si>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</si>
  <si>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</si>
  <si>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</si>
  <si>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</si>
  <si>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</si>
  <si>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</si>
  <si>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</si>
  <si>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</si>
  <si>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</si>
  <si>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</si>
  <si>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</si>
  <si>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</si>
  <si>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</si>
  <si>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</si>
  <si>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</si>
  <si>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</si>
  <si>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</si>
  <si>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</si>
  <si>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</si>
  <si>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</si>
  <si>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</si>
  <si>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</si>
  <si>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</si>
  <si>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</si>
  <si>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</si>
  <si>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</si>
  <si>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</si>
  <si>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</si>
  <si>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</si>
  <si>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</si>
  <si>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</si>
  <si>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</si>
  <si>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</si>
  <si>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</si>
  <si>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</si>
  <si>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</si>
  <si>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</si>
  <si>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</si>
  <si>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</si>
  <si>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</si>
  <si>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</si>
  <si>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</si>
  <si>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</si>
  <si>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</si>
  <si>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</si>
  <si>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</si>
  <si>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</si>
  <si>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</si>
  <si>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</si>
  <si>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</si>
  <si>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</si>
  <si>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</si>
  <si>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</si>
  <si>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</si>
  <si>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</si>
  <si>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</si>
  <si>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</si>
  <si>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</si>
  <si>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</si>
  <si>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</si>
  <si>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</si>
  <si>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</si>
  <si>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</si>
  <si>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</si>
  <si>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</si>
  <si>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</si>
  <si>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</si>
  <si>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</si>
  <si>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</si>
  <si>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</si>
  <si>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</si>
  <si>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</si>
  <si>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</si>
  <si>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</si>
  <si>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</si>
  <si>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</si>
  <si>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</si>
  <si>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</si>
  <si>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</si>
  <si>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</si>
  <si>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</si>
  <si>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</si>
  <si>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</si>
  <si>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</si>
  <si>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</si>
  <si>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</si>
  <si>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</si>
  <si>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</si>
  <si>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</si>
  <si>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</si>
  <si>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</si>
  <si>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</si>
  <si>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</si>
  <si>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</si>
  <si>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</si>
  <si>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</si>
  <si>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</si>
  <si>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</si>
  <si>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</si>
  <si>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</si>
  <si>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</si>
  <si>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</si>
  <si>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</si>
  <si>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</si>
  <si>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</si>
  <si>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</si>
  <si>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</si>
  <si>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</si>
  <si>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</si>
  <si>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</si>
  <si>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</si>
  <si>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</si>
  <si>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</si>
  <si>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</si>
  <si>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</si>
  <si>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</si>
  <si>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</si>
  <si>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</si>
  <si>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</si>
  <si>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</si>
  <si>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</si>
  <si>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</si>
  <si>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</si>
  <si>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</si>
  <si>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</si>
  <si>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</si>
  <si>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</si>
  <si>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</si>
  <si>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</si>
  <si>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</si>
  <si>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</si>
  <si>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</si>
  <si>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</si>
  <si>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</si>
  <si>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</si>
  <si>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</si>
  <si>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</si>
  <si>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</si>
  <si>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</si>
  <si>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</si>
  <si>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</si>
  <si>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</si>
  <si>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</si>
  <si>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</si>
  <si>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</si>
  <si>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</si>
  <si>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</si>
  <si>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</si>
  <si>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</si>
  <si>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</si>
  <si>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</si>
  <si>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</si>
  <si>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</si>
  <si>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</si>
  <si>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</si>
  <si>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</si>
  <si>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</si>
  <si>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</si>
  <si>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</si>
  <si>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</si>
  <si>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</si>
  <si>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</si>
  <si>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</si>
  <si>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</si>
  <si>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</si>
  <si>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</si>
  <si>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</si>
  <si>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</si>
  <si>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</si>
  <si>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</si>
  <si>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</si>
  <si>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</si>
  <si>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</si>
  <si>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</si>
  <si>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</si>
  <si>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</si>
  <si>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</si>
  <si>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</si>
  <si>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</si>
  <si>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</si>
  <si>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</si>
  <si>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</si>
  <si>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</si>
  <si>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</si>
  <si>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</si>
  <si>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</si>
  <si>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</si>
  <si>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</si>
  <si>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</si>
  <si>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</si>
  <si>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</si>
  <si>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</si>
  <si>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</si>
  <si>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</si>
  <si>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</si>
  <si>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</si>
  <si>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</si>
  <si>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</si>
  <si>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</si>
  <si>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</si>
  <si>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</si>
  <si>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</si>
  <si>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</si>
  <si>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</si>
  <si>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</si>
  <si>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</si>
  <si>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</si>
  <si>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</si>
  <si>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</si>
  <si>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</si>
  <si>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</si>
  <si>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</si>
  <si>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</si>
  <si>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</si>
  <si>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</si>
  <si>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</si>
  <si>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</si>
  <si>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</si>
  <si>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</si>
  <si>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</si>
  <si>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</si>
  <si>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</si>
  <si>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</si>
  <si>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</si>
  <si>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</si>
  <si>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</si>
  <si>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</si>
  <si>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</si>
  <si>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</si>
  <si>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</si>
  <si>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</si>
  <si>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</si>
  <si>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</si>
  <si>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</si>
  <si>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</si>
  <si>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</si>
  <si>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</si>
  <si>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</si>
  <si>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</si>
  <si>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</si>
  <si>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</si>
  <si>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</si>
  <si>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</si>
  <si>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</si>
  <si>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</si>
  <si>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</si>
  <si>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</si>
  <si>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</si>
  <si>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</si>
  <si>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</si>
  <si>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</si>
  <si>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</si>
  <si>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</si>
  <si>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</si>
  <si>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</si>
  <si>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</si>
  <si>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</si>
  <si>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</si>
  <si>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</si>
  <si>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</si>
  <si>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</si>
  <si>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</si>
  <si>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</si>
  <si>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</si>
  <si>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</si>
  <si>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</si>
  <si>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</si>
  <si>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</si>
  <si>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</si>
  <si>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</si>
  <si>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</si>
  <si>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</si>
  <si>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</si>
  <si>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</si>
  <si>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</si>
  <si>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</si>
  <si>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</si>
  <si>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</si>
  <si>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</si>
  <si>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</si>
  <si>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</si>
  <si>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</si>
  <si>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</si>
  <si>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</si>
  <si>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</si>
  <si>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</si>
  <si>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</si>
  <si>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</si>
  <si>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</si>
  <si>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</si>
  <si>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</si>
  <si>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</si>
  <si>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</si>
  <si>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</si>
  <si>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</si>
  <si>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</si>
  <si>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</si>
  <si>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</si>
  <si>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</si>
  <si>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</si>
  <si>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</si>
  <si>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</si>
  <si>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</si>
  <si>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</si>
  <si>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</si>
  <si>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</si>
  <si>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</si>
  <si>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</si>
  <si>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</si>
  <si>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</si>
  <si>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</si>
  <si>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</si>
  <si>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</si>
  <si>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</si>
  <si>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</si>
  <si>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</si>
  <si>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</si>
  <si>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</si>
  <si>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</si>
  <si>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</si>
  <si>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</si>
  <si>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</si>
  <si>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</si>
  <si>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</si>
  <si>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</si>
  <si>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</si>
  <si>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</si>
  <si>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</si>
  <si>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</si>
  <si>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</si>
  <si>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</si>
  <si>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</si>
  <si>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</si>
  <si>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</si>
  <si>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</si>
  <si>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</si>
  <si>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</si>
  <si>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</si>
  <si>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</si>
  <si>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</si>
  <si>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</si>
  <si>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</si>
  <si>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</si>
  <si>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</si>
  <si>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</si>
  <si>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</si>
  <si>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</si>
  <si>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</si>
  <si>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</si>
  <si>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</si>
  <si>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</si>
  <si>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</si>
  <si>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</si>
  <si>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</si>
  <si>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</si>
  <si>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</si>
  <si>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</si>
  <si>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</si>
  <si>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</si>
  <si>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</si>
  <si>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</si>
  <si>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</si>
  <si>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</si>
  <si>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</si>
  <si>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</si>
  <si>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</si>
  <si>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</si>
  <si>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</si>
  <si>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</si>
  <si>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</si>
  <si>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</si>
  <si>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</si>
  <si>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</si>
  <si>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</si>
  <si>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</si>
  <si>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</si>
  <si>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</si>
  <si>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</si>
  <si>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</si>
  <si>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</si>
  <si>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</si>
  <si>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</si>
  <si>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</si>
  <si>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</si>
  <si>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</si>
  <si>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</si>
  <si>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</si>
  <si>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</si>
  <si>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</si>
  <si>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</si>
  <si>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</si>
  <si>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</si>
  <si>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</si>
  <si>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</si>
  <si>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</si>
  <si>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</si>
  <si>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</si>
  <si>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</si>
  <si>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</si>
  <si>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</si>
  <si>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</si>
  <si>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</si>
  <si>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</si>
  <si>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</si>
  <si>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</si>
  <si>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</si>
  <si>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</si>
  <si>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</si>
  <si>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</si>
  <si>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</si>
  <si>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</si>
  <si>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</si>
  <si>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</si>
  <si>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</si>
  <si>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</si>
  <si>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</si>
  <si>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</si>
  <si>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</si>
  <si>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</si>
  <si>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</si>
  <si>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</si>
  <si>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</si>
  <si>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</si>
  <si>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</si>
  <si>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</si>
  <si>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</si>
  <si>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</si>
  <si>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</si>
  <si>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</si>
  <si>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</si>
  <si>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</si>
  <si>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</si>
  <si>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</si>
  <si>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</si>
  <si>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</si>
  <si>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</si>
  <si>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</si>
  <si>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</si>
  <si>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</si>
  <si>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</si>
  <si>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</si>
  <si>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</si>
  <si>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</si>
  <si>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</si>
  <si>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</si>
  <si>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</si>
  <si>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</si>
  <si>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</si>
  <si>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</si>
  <si>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</si>
  <si>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</si>
  <si>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</si>
  <si>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</si>
  <si>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</si>
  <si>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</si>
  <si>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</si>
  <si>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</si>
  <si>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</si>
  <si>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</si>
  <si>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</si>
  <si>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</si>
  <si>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</si>
  <si>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</si>
  <si>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</si>
  <si>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</si>
  <si>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</si>
  <si>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</si>
  <si>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</si>
  <si>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</si>
  <si>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</si>
  <si>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</si>
  <si>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</si>
  <si>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</si>
  <si>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</si>
  <si>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</si>
  <si>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</si>
  <si>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</si>
  <si>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</si>
  <si>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</si>
  <si>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</si>
  <si>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</si>
  <si>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</si>
  <si>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</si>
  <si>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</si>
  <si>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</si>
  <si>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</si>
  <si>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</si>
  <si>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</si>
  <si>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</si>
  <si>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</si>
  <si>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</si>
  <si>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</si>
  <si>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</si>
  <si>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</si>
  <si>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</si>
  <si>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</si>
  <si>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</si>
  <si>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</si>
  <si>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</si>
  <si>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</si>
  <si>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</si>
  <si>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</si>
  <si>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</si>
  <si>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</si>
  <si>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</si>
  <si>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</si>
  <si>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</si>
  <si>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</si>
  <si>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</si>
  <si>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</si>
  <si>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</si>
  <si>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</si>
  <si>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</si>
  <si>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</si>
  <si>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</si>
  <si>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</si>
  <si>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</si>
  <si>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</si>
  <si>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</si>
  <si>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</si>
  <si>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</si>
  <si>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</si>
  <si>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</si>
  <si>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</si>
  <si>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</si>
  <si>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</si>
  <si>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</si>
  <si>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</si>
  <si>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</si>
  <si>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</si>
  <si>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</si>
  <si>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</si>
  <si>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</si>
  <si>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</si>
  <si>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</si>
  <si>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</si>
  <si>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</si>
  <si>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</si>
  <si>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</si>
  <si>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</si>
  <si>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</si>
  <si>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</si>
  <si>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</si>
  <si>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</si>
  <si>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</si>
  <si>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</si>
  <si>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</si>
  <si>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</si>
  <si>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</si>
  <si>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</si>
  <si>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</si>
  <si>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</si>
  <si>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</si>
  <si>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</si>
  <si>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</si>
  <si>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</si>
  <si>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</si>
  <si>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</si>
  <si>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</si>
  <si>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</si>
  <si>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</si>
  <si>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</si>
  <si>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</si>
  <si>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</si>
  <si>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</si>
  <si>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</si>
  <si>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</si>
  <si>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</si>
  <si>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</si>
  <si>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</si>
  <si>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</si>
  <si>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</si>
  <si>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</si>
  <si>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</si>
  <si>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</si>
  <si>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</si>
  <si>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</si>
  <si>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</si>
  <si>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</si>
  <si>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</si>
  <si>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</si>
  <si>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</si>
  <si>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</si>
  <si>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</si>
  <si>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</si>
  <si>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</si>
  <si>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</si>
  <si>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</si>
  <si>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</si>
  <si>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</si>
  <si>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</si>
  <si>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</si>
  <si>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</si>
  <si>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</si>
  <si>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</si>
  <si>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</si>
  <si>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</si>
  <si>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</si>
  <si>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</si>
  <si>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</si>
  <si>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</si>
  <si>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</si>
  <si>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</si>
  <si>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</si>
  <si>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</si>
  <si>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</si>
  <si>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</si>
  <si>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</si>
  <si>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</si>
  <si>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</si>
  <si>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</si>
  <si>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</si>
  <si>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</si>
  <si>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</si>
  <si>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</si>
  <si>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</si>
  <si>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</si>
  <si>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</si>
  <si>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</si>
  <si>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</si>
  <si>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</si>
  <si>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</si>
  <si>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</si>
  <si>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</si>
  <si>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</si>
  <si>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</si>
  <si>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</si>
  <si>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</si>
  <si>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</si>
  <si>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</si>
  <si>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</si>
  <si>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</si>
  <si>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</si>
  <si>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</si>
  <si>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</si>
  <si>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</si>
  <si>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</si>
  <si>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</si>
  <si>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</si>
  <si>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</si>
  <si>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</si>
  <si>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</si>
  <si>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</si>
  <si>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</si>
  <si>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</si>
  <si>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</si>
  <si>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</si>
  <si>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</si>
  <si>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</si>
  <si>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</si>
  <si>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</si>
  <si>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</si>
  <si>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</si>
  <si>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</si>
  <si>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</si>
  <si>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</si>
  <si>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</si>
  <si>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</si>
  <si>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</si>
  <si>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</si>
  <si>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</si>
  <si>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</si>
  <si>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</si>
  <si>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</si>
  <si>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</si>
  <si>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</si>
  <si>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</si>
  <si>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</si>
  <si>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</si>
  <si>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</si>
  <si>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</si>
  <si>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</si>
  <si>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</si>
  <si>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</si>
  <si>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</si>
  <si>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</si>
  <si>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</si>
  <si>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</si>
  <si>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</si>
  <si>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</si>
  <si>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</si>
  <si>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</si>
  <si>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</si>
  <si>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</si>
  <si>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</si>
  <si>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</si>
  <si>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</si>
  <si>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</si>
  <si>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</si>
  <si>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</si>
  <si>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</si>
  <si>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</si>
  <si>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</si>
  <si>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</si>
  <si>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</si>
  <si>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</si>
  <si>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</si>
  <si>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</si>
  <si>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</si>
  <si>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</si>
  <si>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</si>
  <si>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</si>
  <si>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</si>
  <si>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</si>
  <si>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</si>
  <si>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</si>
  <si>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</si>
  <si>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</si>
  <si>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</si>
  <si>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</si>
  <si>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</si>
  <si>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</si>
  <si>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</si>
  <si>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</si>
  <si>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</si>
  <si>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</si>
  <si>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</si>
  <si>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</si>
  <si>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</si>
  <si>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</si>
  <si>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</si>
  <si>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</si>
  <si>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</si>
  <si>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</si>
  <si>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</si>
  <si>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</si>
  <si>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</si>
  <si>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</si>
  <si>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</si>
  <si>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</si>
  <si>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</si>
  <si>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</si>
  <si>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</si>
  <si>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</si>
  <si>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</si>
  <si>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</si>
  <si>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</si>
  <si>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</si>
  <si>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</si>
  <si>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</si>
  <si>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</si>
  <si>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</si>
  <si>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</si>
  <si>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</si>
  <si>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</si>
  <si>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</si>
  <si>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</si>
  <si>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</si>
  <si>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</si>
  <si>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</si>
  <si>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</si>
  <si>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</si>
  <si>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</si>
  <si>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</si>
  <si>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</si>
  <si>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</si>
  <si>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</si>
  <si>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</si>
  <si>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</si>
  <si>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</si>
  <si>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</si>
  <si>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</si>
  <si>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</si>
  <si>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</si>
  <si>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</si>
  <si>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</si>
  <si>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</si>
  <si>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</si>
  <si>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</si>
  <si>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</si>
  <si>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</si>
  <si>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</si>
  <si>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</si>
  <si>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</si>
  <si>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</si>
  <si>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</si>
  <si>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</si>
  <si>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</si>
  <si>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</si>
  <si>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</si>
  <si>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</si>
  <si>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</si>
  <si>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</si>
  <si>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</si>
  <si>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</si>
  <si>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</si>
  <si>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</si>
  <si>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</si>
  <si>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</si>
  <si>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</si>
  <si>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</si>
  <si>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</si>
  <si>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</si>
  <si>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</si>
  <si>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</si>
  <si>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</si>
  <si>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</si>
  <si>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</si>
  <si>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</si>
  <si>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</si>
  <si>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</si>
  <si>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</si>
  <si>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</si>
  <si>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</si>
  <si>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</si>
  <si>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</si>
  <si>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</si>
  <si>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</si>
  <si>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</si>
  <si>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</si>
  <si>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</si>
  <si>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</si>
  <si>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</si>
  <si>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</si>
  <si>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</si>
  <si>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</si>
  <si>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</si>
  <si>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</si>
  <si>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</si>
  <si>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</si>
  <si>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</si>
  <si>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</si>
  <si>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</si>
  <si>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</si>
  <si>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</si>
  <si>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</si>
  <si>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</si>
  <si>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</si>
  <si>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</si>
  <si>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</si>
  <si>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</si>
  <si>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</si>
  <si>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</si>
  <si>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</si>
  <si>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</si>
  <si>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</si>
  <si>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</si>
  <si>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</si>
  <si>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</si>
  <si>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</si>
  <si>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</si>
  <si>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</si>
  <si>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</si>
  <si>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</si>
  <si>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</si>
  <si>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</si>
  <si>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</si>
  <si>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</si>
  <si>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</si>
  <si>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</si>
  <si>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</si>
  <si>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</si>
  <si>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</si>
  <si>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</si>
  <si>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</si>
  <si>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</si>
  <si>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</si>
  <si>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</si>
  <si>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</si>
  <si>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</si>
  <si>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</si>
  <si>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</si>
  <si>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</si>
  <si>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</si>
  <si>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</si>
  <si>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</si>
  <si>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</si>
  <si>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</si>
  <si>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</si>
  <si>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</si>
  <si>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</si>
  <si>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</si>
  <si>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</si>
  <si>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</si>
  <si>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</si>
  <si>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</si>
  <si>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</si>
  <si>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</si>
  <si>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</si>
  <si>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</si>
  <si>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</si>
  <si>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</si>
  <si>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</si>
  <si>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</si>
  <si>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</si>
  <si>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</si>
  <si>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</si>
  <si>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</si>
  <si>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</si>
  <si>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</si>
  <si>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</si>
  <si>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</si>
  <si>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</si>
  <si>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</si>
  <si>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</si>
  <si>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</si>
  <si>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</si>
  <si>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</si>
  <si>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</si>
  <si>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</si>
  <si>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</si>
  <si>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</si>
  <si>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</si>
  <si>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</si>
  <si>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</si>
  <si>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</si>
  <si>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</si>
  <si>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</si>
  <si>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</si>
  <si>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</si>
  <si>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</si>
  <si>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</si>
  <si>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</si>
  <si>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</si>
  <si>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</si>
  <si>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</si>
  <si>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</si>
  <si>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</si>
  <si>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</si>
  <si>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</si>
  <si>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</si>
  <si>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</si>
  <si>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</si>
  <si>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</si>
  <si>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</si>
  <si>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</si>
  <si>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</si>
  <si>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</si>
  <si>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</si>
  <si>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</si>
  <si>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</si>
  <si>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</si>
  <si>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</si>
  <si>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</si>
  <si>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</si>
  <si>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</si>
  <si>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</si>
  <si>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</si>
  <si>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</si>
  <si>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</si>
  <si>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</si>
  <si>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</si>
  <si>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</si>
  <si>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</si>
  <si>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</si>
  <si>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</si>
  <si>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</si>
  <si>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</si>
  <si>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</si>
  <si>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</si>
  <si>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</si>
  <si>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</si>
  <si>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</si>
  <si>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</si>
  <si>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</si>
  <si>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</si>
  <si>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</si>
  <si>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</si>
  <si>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</si>
  <si>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</si>
  <si>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</si>
  <si>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</si>
  <si>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</si>
  <si>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</si>
  <si>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</si>
  <si>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</si>
  <si>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</si>
  <si>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</si>
  <si>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</si>
  <si>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</si>
  <si>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</si>
  <si>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</si>
  <si>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</si>
  <si>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</si>
  <si>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</si>
  <si>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</si>
  <si>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</si>
  <si>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</si>
  <si>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</si>
  <si>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</si>
  <si>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</si>
  <si>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</si>
  <si>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</si>
  <si>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</si>
  <si>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</si>
  <si>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</si>
  <si>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</si>
  <si>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</si>
  <si>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</si>
  <si>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</si>
  <si>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</si>
  <si>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</si>
  <si>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</si>
  <si>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</si>
  <si>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</si>
  <si>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</si>
  <si>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</si>
  <si>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</si>
  <si>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</si>
  <si>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</si>
  <si>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</si>
  <si>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</si>
  <si>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</si>
  <si>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</si>
  <si>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</si>
  <si>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</si>
  <si>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</si>
  <si>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</si>
  <si>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</si>
  <si>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</si>
  <si>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</si>
  <si>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</si>
  <si>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</si>
  <si>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</si>
  <si>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</si>
  <si>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</si>
  <si>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</si>
  <si>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</si>
  <si>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</si>
  <si>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</si>
  <si>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</si>
  <si>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</si>
  <si>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</si>
  <si>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</si>
  <si>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</si>
  <si>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</si>
  <si>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</si>
  <si>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</si>
  <si>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</si>
  <si>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</si>
  <si>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</si>
  <si>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</si>
  <si>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</si>
  <si>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</si>
  <si>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</si>
  <si>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</si>
  <si>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</si>
  <si>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</si>
  <si>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</si>
  <si>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</si>
  <si>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</si>
  <si>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</si>
  <si>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</si>
  <si>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</si>
  <si>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</si>
  <si>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</si>
  <si>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</si>
  <si>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</si>
  <si>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</si>
  <si>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</si>
  <si>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</si>
  <si>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</si>
  <si>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</si>
  <si>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</si>
  <si>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</si>
  <si>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</si>
  <si>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</si>
  <si>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</si>
  <si>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</si>
  <si>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</si>
  <si>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</si>
  <si>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</si>
  <si>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</si>
  <si>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</si>
  <si>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</si>
  <si>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</si>
  <si>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</si>
  <si>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</si>
  <si>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</si>
  <si>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</si>
  <si>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</si>
  <si>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</si>
  <si>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</si>
  <si>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</si>
  <si>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</si>
  <si>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</si>
  <si>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</si>
  <si>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</si>
  <si>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</si>
  <si>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</si>
  <si>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</si>
  <si>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</si>
  <si>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</si>
  <si>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</si>
  <si>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</si>
  <si>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</si>
  <si>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</si>
  <si>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</si>
  <si>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</si>
  <si>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</si>
  <si>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</si>
  <si>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</si>
  <si>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</si>
  <si>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</si>
  <si>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</si>
  <si>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</si>
  <si>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</si>
  <si>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</si>
  <si>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</si>
  <si>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</si>
  <si>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</si>
  <si>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</si>
  <si>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</si>
  <si>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</si>
  <si>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</si>
  <si>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</si>
  <si>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</si>
  <si>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</si>
  <si>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</si>
  <si>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</si>
  <si>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</si>
  <si>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</si>
  <si>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</si>
  <si>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</si>
  <si>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</si>
  <si>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</si>
  <si>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</si>
  <si>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</si>
  <si>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</si>
  <si>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</si>
  <si>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</si>
  <si>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</si>
  <si>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</si>
  <si>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</si>
  <si>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</si>
  <si>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</si>
  <si>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</si>
  <si>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</si>
  <si>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</si>
  <si>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</si>
  <si>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</si>
  <si>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</si>
  <si>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</si>
  <si>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</si>
  <si>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</si>
  <si>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</si>
  <si>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</si>
  <si>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</si>
  <si>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</si>
  <si>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</si>
  <si>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</si>
  <si>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</si>
  <si>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</si>
  <si>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</si>
  <si>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</si>
  <si>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</si>
  <si>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</si>
  <si>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</si>
  <si>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</si>
  <si>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</si>
  <si>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</si>
  <si>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</si>
  <si>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</si>
  <si>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</si>
  <si>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</si>
  <si>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</si>
  <si>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</si>
  <si>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</si>
  <si>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</si>
  <si>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</si>
  <si>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</si>
  <si>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</si>
  <si>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</si>
  <si>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</si>
  <si>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</si>
  <si>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</si>
  <si>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</si>
  <si>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</si>
  <si>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</si>
  <si>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</si>
  <si>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</si>
  <si>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</si>
  <si>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</si>
  <si>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</si>
  <si>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</si>
  <si>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</si>
  <si>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</si>
  <si>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</si>
  <si>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</si>
  <si>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</si>
  <si>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</si>
  <si>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</si>
  <si>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</si>
  <si>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</si>
  <si>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</si>
  <si>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</si>
  <si>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</si>
  <si>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</si>
  <si>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</si>
  <si>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</si>
  <si>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</si>
  <si>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</si>
  <si>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</si>
  <si>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</si>
  <si>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</si>
  <si>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</si>
  <si>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</si>
  <si>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</si>
  <si>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</si>
  <si>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</si>
  <si>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</si>
  <si>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</si>
  <si>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</si>
  <si>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</si>
  <si>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</si>
  <si>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</si>
  <si>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</si>
  <si>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</si>
  <si>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</si>
  <si>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</si>
  <si>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</si>
  <si>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</si>
  <si>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</si>
  <si>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</si>
  <si>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</si>
  <si>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</si>
  <si>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</si>
  <si>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</si>
  <si>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</si>
  <si>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</si>
  <si>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</si>
  <si>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</si>
  <si>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</si>
  <si>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</si>
  <si>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</si>
  <si>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</si>
  <si>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</si>
  <si>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</si>
  <si>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</si>
  <si>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</si>
  <si>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</si>
  <si>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</si>
  <si>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</si>
  <si>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</si>
  <si>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</si>
  <si>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</si>
  <si>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</si>
  <si>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</si>
  <si>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</si>
  <si>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</si>
  <si>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</si>
  <si>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</si>
  <si>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</si>
  <si>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</si>
  <si>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</si>
  <si>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</si>
  <si>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</si>
  <si>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</si>
  <si>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</si>
  <si>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</si>
  <si>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</si>
  <si>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</si>
  <si>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</si>
  <si>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</si>
  <si>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</si>
  <si>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</si>
  <si>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</si>
  <si>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</si>
  <si>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</si>
  <si>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</si>
  <si>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</si>
  <si>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</si>
  <si>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</si>
  <si>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</si>
  <si>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</si>
  <si>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</si>
  <si>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</si>
  <si>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</si>
  <si>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</si>
  <si>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</si>
  <si>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</si>
  <si>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</si>
  <si>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</si>
  <si>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</si>
  <si>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</si>
  <si>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</si>
  <si>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</si>
  <si>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</si>
  <si>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</si>
  <si>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</si>
  <si>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</si>
  <si>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</si>
  <si>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</si>
  <si>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</si>
  <si>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</si>
  <si>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</si>
  <si>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</si>
  <si>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</si>
  <si>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</si>
  <si>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</si>
  <si>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</si>
  <si>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</si>
  <si>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</si>
  <si>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</si>
  <si>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</si>
  <si>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</si>
  <si>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</si>
  <si>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</si>
  <si>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</si>
  <si>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</si>
  <si>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</si>
  <si>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</si>
  <si>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</si>
  <si>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</si>
  <si>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</si>
  <si>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</si>
  <si>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</si>
  <si>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</si>
  <si>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</si>
  <si>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</si>
  <si>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</si>
  <si>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</si>
  <si>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</si>
  <si>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</si>
  <si>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</si>
  <si>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</si>
  <si>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</si>
  <si>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</si>
  <si>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</si>
  <si>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</si>
  <si>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</si>
  <si>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</si>
  <si>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</si>
  <si>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</si>
  <si>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</si>
  <si>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</si>
  <si>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</si>
  <si>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</si>
  <si>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</si>
  <si>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</si>
  <si>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</si>
  <si>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</si>
  <si>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</si>
  <si>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</si>
  <si>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</si>
  <si>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</si>
  <si>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</si>
  <si>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</si>
  <si>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</si>
  <si>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</si>
  <si>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</si>
  <si>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</si>
  <si>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</si>
  <si>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</si>
  <si>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</si>
  <si>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</si>
  <si>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</si>
  <si>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</si>
  <si>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</si>
  <si>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</si>
  <si>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</si>
  <si>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</si>
  <si>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</si>
  <si>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</si>
  <si>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</si>
  <si>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</si>
  <si>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</si>
  <si>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</si>
  <si>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</si>
  <si>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</si>
  <si>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</si>
  <si>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</si>
  <si>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</si>
  <si>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</si>
  <si>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</si>
  <si>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</si>
  <si>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</si>
  <si>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</si>
  <si>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</si>
  <si>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</si>
  <si>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</si>
  <si>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</si>
  <si>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</si>
  <si>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</si>
  <si>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</si>
  <si>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</si>
  <si>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</si>
  <si>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</si>
  <si>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</si>
  <si>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</si>
  <si>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</si>
  <si>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</si>
  <si>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</si>
  <si>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</si>
  <si>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</si>
  <si>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</si>
  <si>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</si>
  <si>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</si>
  <si>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</si>
  <si>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</si>
  <si>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</si>
  <si>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</si>
  <si>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</si>
  <si>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</si>
  <si>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</si>
  <si>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</si>
  <si>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</si>
  <si>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</si>
  <si>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</si>
  <si>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</si>
  <si>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</si>
  <si>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</si>
  <si>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</si>
  <si>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</si>
  <si>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</si>
  <si>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</si>
  <si>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</si>
  <si>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</si>
  <si>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</si>
  <si>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</si>
  <si>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</si>
  <si>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</si>
  <si>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</si>
  <si>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</si>
  <si>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</si>
  <si>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</si>
  <si>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</si>
  <si>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</si>
  <si>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</si>
  <si>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</si>
  <si>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</si>
  <si>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</si>
  <si>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</si>
  <si>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</si>
  <si>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</si>
  <si>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</si>
  <si>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</si>
  <si>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</si>
  <si>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</si>
  <si>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</si>
  <si>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</si>
  <si>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</si>
  <si>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</si>
  <si>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</si>
  <si>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</si>
  <si>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</si>
  <si>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</si>
  <si>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</si>
  <si>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</si>
  <si>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</si>
  <si>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</si>
  <si>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</si>
  <si>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</si>
  <si>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</si>
  <si>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</si>
  <si>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</si>
  <si>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</si>
  <si>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</si>
  <si>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</si>
  <si>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</si>
  <si>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</si>
  <si>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</si>
  <si>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</si>
  <si>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</si>
  <si>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</si>
  <si>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</si>
  <si>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</si>
  <si>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</si>
  <si>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</si>
  <si>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</si>
  <si>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</si>
  <si>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</si>
  <si>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</si>
  <si>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</si>
  <si>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</si>
  <si>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</si>
  <si>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</si>
  <si>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</si>
  <si>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</si>
  <si>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</si>
  <si>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</si>
  <si>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</si>
  <si>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</si>
  <si>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</si>
  <si>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</si>
  <si>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</si>
  <si>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</si>
  <si>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</si>
  <si>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</si>
  <si>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</si>
  <si>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</si>
  <si>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</si>
  <si>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</si>
  <si>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</si>
  <si>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</si>
  <si>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</si>
  <si>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</si>
  <si>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</si>
  <si>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</si>
  <si>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</si>
  <si>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</si>
  <si>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</si>
  <si>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</si>
  <si>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</si>
  <si>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</si>
  <si>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</si>
  <si>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</si>
  <si>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</si>
  <si>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</si>
  <si>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</si>
  <si>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</si>
  <si>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</si>
  <si>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</si>
  <si>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</si>
  <si>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</si>
  <si>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</si>
  <si>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</si>
  <si>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</si>
  <si>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</si>
  <si>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</si>
  <si>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</si>
  <si>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</si>
  <si>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</si>
  <si>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</si>
  <si>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</si>
  <si>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</si>
  <si>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</si>
  <si>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</si>
  <si>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</si>
  <si>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</si>
  <si>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</si>
  <si>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</si>
  <si>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</si>
  <si>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</si>
  <si>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</si>
  <si>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</si>
  <si>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</si>
  <si>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</si>
  <si>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</si>
  <si>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</si>
  <si>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</si>
  <si>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</si>
  <si>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</si>
  <si>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</si>
  <si>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</si>
  <si>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</si>
  <si>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</si>
  <si>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</si>
  <si>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</si>
  <si>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</si>
  <si>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</si>
  <si>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</si>
  <si>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</si>
  <si>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</si>
  <si>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</si>
  <si>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</si>
  <si>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</si>
  <si>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</si>
  <si>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</si>
  <si>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</si>
  <si>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</si>
  <si>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</si>
  <si>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</si>
  <si>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</si>
  <si>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</si>
  <si>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</si>
  <si>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</si>
  <si>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</si>
  <si>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</si>
  <si>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</si>
  <si>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</si>
  <si>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</si>
  <si>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</si>
  <si>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</si>
  <si>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</si>
  <si>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</si>
  <si>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</si>
  <si>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</si>
  <si>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</si>
  <si>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</si>
  <si>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</si>
  <si>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</si>
  <si>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</si>
  <si>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</si>
  <si>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</si>
  <si>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</si>
  <si>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</si>
  <si>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</si>
  <si>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</si>
  <si>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</si>
  <si>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</si>
  <si>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</si>
  <si>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</si>
  <si>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</si>
  <si>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</si>
  <si>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</si>
  <si>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</si>
  <si>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</si>
  <si>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</si>
  <si>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</si>
  <si>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</si>
  <si>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</si>
  <si>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</si>
  <si>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</si>
  <si>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</si>
  <si>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</si>
  <si>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</si>
  <si>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</si>
  <si>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</si>
  <si>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</si>
  <si>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</si>
  <si>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</si>
  <si>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</si>
  <si>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</si>
  <si>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</si>
  <si>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</si>
  <si>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</si>
  <si>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</si>
  <si>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</si>
  <si>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</si>
  <si>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</si>
  <si>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</si>
  <si>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</si>
  <si>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</si>
  <si>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</si>
  <si>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</si>
  <si>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</si>
  <si>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</si>
  <si>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</si>
  <si>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</si>
  <si>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</si>
  <si>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</si>
  <si>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</si>
  <si>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</si>
  <si>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</si>
  <si>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</si>
  <si>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</si>
  <si>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</si>
  <si>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</si>
  <si>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</si>
  <si>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</si>
  <si>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</si>
  <si>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</si>
  <si>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</si>
  <si>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</si>
  <si>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</si>
  <si>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</si>
  <si>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</si>
  <si>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</si>
  <si>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</si>
  <si>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</si>
  <si>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</si>
  <si>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</si>
  <si>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</si>
  <si>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</si>
  <si>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</si>
  <si>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</si>
  <si>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</si>
  <si>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</si>
  <si>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</si>
  <si>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</si>
  <si>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</si>
  <si>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</si>
  <si>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</si>
  <si>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</si>
  <si>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</si>
  <si>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</si>
  <si>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</si>
  <si>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</si>
  <si>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</si>
  <si>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</si>
  <si>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</si>
  <si>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</si>
  <si>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</si>
  <si>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</si>
  <si>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</si>
  <si>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</si>
  <si>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</si>
  <si>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</si>
  <si>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</si>
  <si>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</si>
  <si>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</si>
  <si>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</si>
  <si>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</si>
  <si>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</si>
  <si>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</si>
  <si>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</si>
  <si>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</si>
  <si>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</si>
  <si>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</si>
  <si>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</si>
  <si>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</si>
  <si>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</si>
  <si>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</si>
  <si>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</si>
  <si>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</si>
  <si>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</si>
  <si>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</si>
  <si>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</si>
  <si>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</si>
  <si>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</si>
  <si>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</si>
  <si>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</si>
  <si>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</si>
  <si>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</si>
  <si>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</si>
  <si>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</si>
  <si>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</si>
  <si>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</si>
  <si>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</si>
  <si>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</si>
  <si>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</si>
  <si>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</si>
  <si>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</si>
  <si>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</si>
  <si>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</si>
  <si>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</si>
  <si>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</si>
  <si>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</si>
  <si>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</si>
  <si>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</si>
  <si>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</si>
  <si>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</si>
  <si>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</si>
  <si>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</si>
  <si>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</si>
  <si>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</si>
  <si>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</si>
  <si>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</si>
  <si>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</si>
  <si>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</si>
  <si>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</si>
  <si>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</si>
  <si>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</si>
  <si>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</si>
  <si>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</si>
  <si>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</si>
  <si>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</si>
  <si>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</si>
  <si>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</si>
  <si>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</si>
  <si>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</si>
  <si>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</si>
  <si>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</si>
  <si>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</si>
  <si>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</si>
  <si>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</si>
  <si>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</si>
  <si>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</si>
  <si>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</si>
  <si>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</si>
  <si>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</si>
  <si>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</si>
  <si>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</si>
  <si>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</si>
  <si>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</si>
  <si>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</si>
  <si>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</si>
  <si>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</si>
  <si>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</si>
  <si>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</si>
  <si>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</si>
  <si>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</si>
  <si>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</si>
  <si>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</si>
  <si>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</si>
  <si>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</si>
  <si>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</si>
  <si>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</si>
  <si>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</si>
  <si>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</si>
  <si>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</si>
  <si>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</si>
  <si>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</si>
  <si>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</si>
  <si>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</si>
  <si>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</si>
  <si>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</si>
  <si>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</si>
  <si>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</si>
  <si>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</si>
  <si>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</si>
  <si>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</si>
  <si>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</si>
  <si>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</si>
  <si>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</si>
  <si>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</si>
  <si>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</si>
  <si>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</si>
  <si>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</si>
  <si>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</si>
  <si>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</si>
  <si>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</si>
  <si>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</si>
  <si>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</si>
  <si>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</si>
  <si>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</si>
  <si>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</si>
  <si>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</si>
  <si>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</si>
  <si>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</si>
  <si>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</si>
  <si>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</si>
  <si>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</si>
  <si>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</si>
  <si>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</si>
  <si>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</si>
  <si>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</si>
  <si>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</si>
  <si>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</si>
  <si>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</si>
  <si>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</si>
  <si>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</si>
  <si>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</si>
  <si>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</si>
  <si>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</si>
  <si>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</si>
  <si>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</si>
  <si>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</si>
  <si>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</si>
  <si>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</si>
  <si>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</si>
  <si>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</si>
  <si>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</si>
  <si>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</si>
  <si>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</si>
  <si>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</si>
  <si>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</si>
  <si>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</si>
  <si>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</si>
  <si>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</si>
  <si>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</si>
  <si>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</si>
  <si>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</si>
  <si>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</si>
  <si>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</si>
  <si>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</si>
  <si>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</si>
  <si>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</si>
  <si>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</si>
  <si>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</si>
  <si>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</si>
  <si>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</si>
  <si>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</si>
  <si>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</si>
  <si>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</si>
  <si>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</si>
  <si>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</si>
  <si>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</si>
  <si>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</si>
  <si>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</si>
  <si>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</si>
  <si>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</si>
  <si>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</si>
  <si>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</si>
  <si>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</si>
  <si>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</si>
  <si>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</si>
  <si>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</si>
  <si>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</si>
  <si>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</si>
  <si>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</si>
  <si>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</si>
  <si>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</si>
  <si>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</si>
  <si>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</si>
  <si>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</si>
  <si>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</si>
  <si>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</si>
  <si>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</si>
  <si>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</si>
  <si>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</si>
  <si>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</si>
  <si>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</si>
  <si>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</si>
  <si>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</si>
  <si>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</si>
  <si>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</si>
  <si>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</si>
  <si>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</si>
  <si>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</si>
  <si>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</si>
  <si>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</si>
  <si>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</si>
  <si>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</si>
  <si>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</si>
  <si>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</si>
  <si>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</si>
  <si>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</si>
  <si>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</si>
  <si>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</si>
  <si>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</si>
  <si>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</si>
  <si>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</si>
  <si>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</si>
  <si>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</si>
  <si>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</si>
  <si>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</si>
  <si>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</si>
  <si>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</si>
  <si>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</si>
  <si>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</si>
  <si>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</si>
  <si>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</si>
  <si>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</si>
  <si>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</si>
  <si>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</si>
  <si>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</si>
  <si>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</si>
  <si>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</si>
  <si>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</si>
  <si>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</si>
  <si>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</si>
  <si>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</si>
  <si>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</si>
  <si>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</si>
  <si>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</si>
  <si>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</si>
  <si>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</si>
  <si>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</si>
  <si>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</si>
  <si>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</si>
  <si>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</si>
  <si>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</si>
  <si>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</si>
  <si>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</si>
  <si>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</si>
  <si>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</si>
  <si>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</si>
  <si>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</si>
  <si>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</si>
  <si>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</si>
  <si>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</si>
  <si>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</si>
  <si>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</si>
  <si>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</si>
  <si>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</si>
  <si>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</si>
  <si>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</si>
  <si>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</si>
  <si>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</si>
  <si>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</si>
  <si>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</si>
  <si>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</si>
  <si>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</si>
  <si>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</si>
  <si>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</si>
  <si>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</si>
  <si>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</si>
  <si>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</si>
  <si>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</si>
  <si>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</si>
  <si>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</si>
  <si>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</si>
  <si>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</si>
  <si>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</si>
  <si>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</si>
  <si>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</si>
  <si>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</si>
  <si>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</si>
  <si>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</si>
  <si>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</si>
  <si>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</si>
  <si>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</si>
  <si>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</si>
  <si>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</si>
  <si>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</si>
  <si>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</si>
  <si>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</si>
  <si>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</si>
  <si>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</si>
  <si>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</si>
  <si>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</si>
  <si>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</si>
  <si>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</si>
  <si>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</si>
  <si>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</si>
  <si>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</si>
  <si>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</si>
  <si>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</si>
  <si>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</si>
  <si>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</si>
  <si>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</si>
  <si>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</si>
  <si>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</si>
  <si>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</si>
  <si>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</si>
  <si>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</si>
  <si>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</si>
  <si>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</si>
  <si>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</si>
  <si>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</si>
  <si>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</si>
  <si>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</si>
  <si>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</si>
  <si>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</si>
  <si>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</si>
  <si>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</si>
  <si>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</si>
  <si>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</si>
  <si>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</si>
  <si>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</si>
  <si>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</si>
  <si>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</si>
  <si>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</si>
  <si>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</si>
  <si>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</si>
  <si>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</si>
  <si>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</si>
  <si>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</si>
  <si>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</si>
  <si>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</si>
  <si>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</si>
  <si>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</si>
  <si>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</si>
  <si>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</si>
  <si>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</si>
  <si>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</si>
  <si>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</si>
  <si>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</si>
  <si>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</si>
  <si>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</si>
  <si>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</si>
  <si>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</si>
  <si>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</si>
  <si>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</si>
  <si>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</si>
  <si>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</si>
  <si>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</si>
  <si>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</si>
  <si>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</si>
  <si>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</si>
  <si>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</si>
  <si>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</si>
  <si>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</si>
  <si>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</si>
  <si>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</si>
  <si>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</si>
  <si>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</si>
  <si>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</si>
  <si>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</si>
  <si>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</si>
  <si>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</si>
  <si>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</si>
  <si>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</si>
  <si>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</si>
  <si>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</si>
  <si>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</si>
  <si>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</si>
  <si>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</si>
  <si>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</si>
  <si>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</si>
  <si>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</si>
  <si>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</si>
  <si>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</si>
  <si>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</si>
  <si>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</si>
  <si>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</si>
  <si>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</si>
  <si>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</si>
  <si>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</si>
  <si>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</si>
  <si>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</si>
  <si>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</si>
  <si>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</si>
  <si>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</si>
  <si>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</si>
  <si>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</si>
  <si>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</si>
  <si>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</si>
  <si>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</si>
  <si>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</si>
  <si>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</si>
  <si>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</si>
  <si>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</si>
  <si>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</si>
  <si>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</si>
  <si>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</si>
  <si>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</si>
  <si>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</si>
  <si>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</si>
  <si>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</si>
  <si>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</si>
  <si>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</si>
  <si>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</si>
  <si>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</si>
  <si>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</si>
  <si>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</si>
  <si>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</si>
  <si>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</si>
  <si>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</si>
  <si>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</si>
  <si>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</si>
  <si>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</si>
  <si>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</si>
  <si>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</si>
  <si>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</si>
  <si>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</si>
  <si>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</si>
  <si>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</si>
  <si>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</si>
  <si>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</si>
  <si>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</si>
  <si>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</si>
  <si>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</si>
  <si>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</si>
  <si>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</si>
  <si>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</si>
  <si>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</si>
  <si>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</si>
  <si>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</si>
  <si>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</si>
  <si>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</si>
  <si>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</si>
  <si>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</si>
  <si>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</si>
  <si>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</si>
  <si>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</si>
  <si>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</si>
  <si>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</si>
  <si>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</si>
  <si>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</si>
  <si>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</si>
  <si>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</si>
  <si>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</si>
  <si>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</si>
  <si>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</si>
  <si>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</si>
  <si>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</si>
  <si>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</si>
  <si>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</si>
  <si>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</si>
  <si>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</si>
  <si>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</si>
  <si>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</si>
  <si>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</si>
  <si>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</si>
  <si>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</si>
  <si>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</si>
  <si>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</si>
  <si>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</si>
  <si>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</si>
  <si>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</si>
  <si>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</si>
  <si>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</si>
  <si>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</si>
  <si>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</si>
  <si>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</si>
  <si>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</si>
  <si>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</si>
  <si>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</si>
  <si>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</si>
  <si>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</si>
  <si>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</si>
  <si>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</si>
  <si>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</si>
  <si>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</si>
  <si>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</si>
  <si>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</si>
  <si>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</si>
  <si>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</si>
  <si>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</si>
  <si>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</si>
  <si>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</si>
  <si>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</si>
  <si>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</si>
  <si>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</si>
  <si>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</si>
  <si>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</si>
  <si>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</si>
  <si>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</si>
  <si>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</si>
  <si>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</si>
  <si>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</si>
  <si>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</si>
  <si>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</si>
  <si>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</si>
  <si>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</si>
  <si>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</si>
  <si>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</si>
  <si>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</si>
  <si>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</si>
  <si>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</si>
  <si>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</si>
  <si>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</si>
  <si>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</si>
  <si>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</si>
  <si>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</si>
  <si>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</si>
  <si>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</si>
  <si>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</si>
  <si>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</si>
  <si>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</si>
  <si>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</si>
  <si>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</si>
  <si>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</si>
  <si>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</si>
  <si>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</si>
  <si>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</si>
  <si>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</si>
  <si>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</si>
  <si>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</si>
  <si>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</si>
  <si>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</si>
  <si>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</si>
  <si>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</si>
  <si>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</si>
  <si>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</si>
  <si>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</si>
  <si>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</si>
  <si>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</si>
  <si>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</si>
  <si>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</si>
  <si>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</si>
  <si>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</si>
  <si>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</si>
  <si>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</si>
  <si>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</si>
  <si>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</si>
  <si>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</si>
  <si>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</si>
  <si>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</si>
  <si>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</si>
  <si>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</si>
  <si>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</si>
  <si>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</si>
  <si>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</si>
  <si>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</si>
  <si>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</si>
  <si>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</si>
  <si>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</si>
  <si>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</si>
  <si>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</si>
  <si>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</si>
  <si>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</si>
  <si>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</si>
  <si>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</si>
  <si>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</si>
  <si>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</si>
  <si>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</si>
  <si>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</si>
  <si>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</si>
  <si>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</si>
  <si>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</si>
  <si>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</si>
  <si>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</si>
  <si>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</si>
  <si>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</si>
  <si>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</si>
  <si>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</si>
  <si>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</si>
  <si>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</si>
  <si>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</si>
  <si>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</si>
  <si>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</si>
  <si>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</si>
  <si>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</si>
  <si>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</si>
  <si>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</si>
  <si>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</si>
  <si>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</si>
  <si>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</si>
  <si>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</si>
  <si>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</si>
  <si>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</si>
  <si>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</si>
  <si>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</si>
  <si>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</si>
  <si>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</si>
  <si>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</si>
  <si>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</si>
  <si>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</si>
  <si>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</si>
  <si>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</si>
  <si>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</si>
  <si>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</si>
  <si>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</si>
  <si>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</si>
  <si>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</si>
  <si>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</si>
  <si>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</si>
  <si>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</si>
  <si>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</si>
  <si>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</si>
  <si>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</si>
  <si>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</si>
  <si>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</si>
  <si>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</si>
  <si>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</si>
  <si>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</si>
  <si>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</si>
  <si>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</si>
  <si>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</si>
  <si>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</si>
  <si>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</si>
  <si>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</si>
  <si>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</si>
  <si>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</si>
  <si>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</si>
  <si>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</si>
  <si>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</si>
  <si>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</si>
  <si>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</si>
  <si>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</si>
  <si>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</si>
  <si>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</si>
  <si>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</si>
  <si>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</si>
  <si>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</si>
  <si>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</si>
  <si>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</si>
  <si>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</si>
  <si>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</si>
  <si>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</si>
  <si>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</si>
  <si>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</si>
  <si>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</si>
  <si>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</si>
  <si>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</si>
  <si>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</si>
  <si>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</si>
  <si>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</si>
  <si>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</si>
  <si>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</si>
  <si>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</si>
  <si>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</si>
  <si>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</si>
  <si>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</si>
  <si>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</si>
  <si>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</si>
  <si>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</si>
  <si>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</si>
  <si>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</si>
  <si>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</si>
  <si>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</si>
  <si>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</si>
  <si>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</si>
  <si>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</si>
  <si>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</si>
  <si>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</si>
  <si>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</si>
  <si>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</si>
  <si>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</si>
  <si>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</si>
  <si>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</si>
  <si>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</si>
  <si>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</si>
  <si>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</si>
  <si>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</si>
  <si>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</si>
  <si>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</si>
  <si>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</si>
  <si>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</si>
  <si>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</si>
  <si>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</si>
  <si>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</si>
  <si>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</si>
  <si>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</si>
  <si>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</si>
  <si>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</si>
  <si>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</si>
  <si>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</si>
  <si>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</si>
  <si>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</si>
  <si>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</si>
  <si>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</si>
  <si>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</si>
  <si>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</si>
  <si>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</si>
  <si>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</si>
  <si>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</si>
  <si>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</si>
  <si>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</si>
  <si>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</si>
  <si>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</si>
  <si>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</si>
  <si>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</si>
  <si>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</si>
  <si>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</si>
  <si>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</si>
  <si>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</si>
  <si>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</si>
  <si>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</si>
  <si>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</si>
  <si>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</si>
  <si>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</si>
  <si>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</si>
  <si>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</si>
  <si>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</si>
  <si>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</si>
  <si>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</si>
  <si>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</si>
  <si>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</si>
  <si>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</si>
  <si>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</si>
  <si>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</si>
  <si>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</si>
  <si>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</si>
  <si>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</si>
  <si>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</si>
  <si>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</si>
  <si>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</si>
  <si>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</si>
  <si>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</si>
  <si>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</si>
  <si>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</si>
  <si>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</si>
  <si>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</si>
  <si>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</si>
  <si>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</si>
  <si>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</si>
  <si>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</si>
  <si>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</si>
  <si>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</si>
  <si>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</si>
  <si>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</si>
  <si>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</si>
  <si>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</si>
  <si>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</si>
  <si>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</si>
  <si>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</si>
  <si>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</si>
  <si>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</si>
  <si>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</si>
  <si>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</si>
  <si>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</si>
  <si>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</si>
  <si>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</si>
  <si>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</si>
  <si>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</si>
  <si>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</si>
  <si>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</si>
  <si>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</si>
  <si>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</si>
  <si>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</si>
  <si>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</si>
  <si>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</si>
  <si>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</si>
  <si>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</si>
  <si>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</si>
  <si>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</si>
  <si>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</si>
  <si>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</si>
  <si>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</si>
  <si>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</si>
  <si>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</si>
  <si>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</si>
  <si>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</si>
  <si>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</si>
  <si>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</si>
  <si>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</si>
  <si>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</si>
  <si>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</si>
  <si>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</si>
  <si>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</si>
  <si>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</si>
  <si>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</si>
  <si>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</si>
  <si>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</si>
  <si>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</si>
  <si>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</si>
  <si>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</si>
  <si>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</si>
  <si>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</si>
  <si>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</si>
  <si>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</si>
  <si>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</si>
  <si>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</si>
  <si>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</si>
  <si>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</si>
  <si>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</si>
  <si>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</si>
  <si>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</si>
  <si>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</si>
  <si>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</si>
  <si>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</si>
  <si>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</si>
  <si>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</si>
  <si>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</si>
  <si>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</si>
  <si>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</si>
  <si>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</si>
  <si>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</si>
  <si>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</si>
  <si>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</si>
  <si>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</si>
  <si>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</si>
  <si>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</si>
  <si>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</si>
  <si>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</si>
  <si>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</si>
  <si>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</si>
  <si>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</si>
  <si>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</si>
  <si>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</si>
  <si>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</si>
  <si>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</si>
  <si>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</si>
  <si>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</si>
  <si>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</si>
  <si>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</si>
  <si>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</si>
  <si>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</si>
  <si>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</si>
  <si>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</si>
  <si>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</si>
  <si>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</si>
  <si>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</si>
  <si>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</si>
  <si>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</si>
  <si>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</si>
  <si>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</si>
  <si>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</si>
  <si>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</si>
  <si>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</si>
  <si>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</si>
  <si>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</si>
  <si>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</si>
  <si>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</si>
  <si>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</si>
  <si>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</si>
  <si>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</si>
  <si>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</si>
  <si>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</si>
  <si>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</si>
  <si>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</si>
  <si>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</si>
  <si>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</si>
  <si>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</si>
  <si>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</si>
  <si>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</si>
  <si>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</si>
  <si>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</si>
  <si>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</si>
  <si>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</si>
  <si>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</si>
  <si>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</si>
  <si>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</si>
  <si>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</si>
  <si>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</si>
  <si>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</si>
  <si>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</si>
  <si>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</si>
  <si>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</si>
  <si>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</si>
  <si>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</si>
  <si>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</si>
  <si>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</si>
  <si>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</si>
  <si>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</si>
  <si>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</si>
  <si>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</si>
  <si>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</si>
  <si>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</si>
  <si>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</si>
  <si>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</si>
  <si>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</si>
  <si>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</si>
  <si>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</si>
  <si>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</si>
  <si>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</si>
  <si>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</si>
  <si>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</si>
  <si>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</si>
  <si>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</si>
  <si>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</si>
  <si>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</si>
  <si>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</si>
  <si>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</si>
  <si>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</si>
  <si>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</si>
  <si>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</si>
  <si>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</si>
  <si>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</si>
  <si>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</si>
  <si>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</si>
  <si>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</si>
  <si>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</si>
  <si>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</si>
  <si>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</si>
  <si>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</si>
  <si>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</si>
  <si>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</si>
  <si>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</si>
  <si>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</si>
  <si>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</si>
  <si>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</si>
  <si>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</si>
  <si>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</si>
  <si>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</si>
  <si>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</si>
  <si>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</si>
  <si>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</si>
  <si>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</si>
  <si>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</si>
  <si>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</si>
  <si>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</si>
  <si>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</si>
  <si>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</si>
  <si>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</si>
  <si>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</si>
  <si>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</si>
  <si>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</si>
  <si>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</si>
  <si>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</si>
  <si>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</si>
  <si>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</si>
  <si>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</si>
  <si>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</si>
  <si>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</si>
  <si>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</si>
  <si>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</si>
  <si>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</si>
  <si>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</si>
  <si>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</si>
  <si>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</si>
  <si>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</si>
  <si>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</si>
  <si>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</si>
  <si>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</si>
  <si>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</si>
  <si>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</si>
  <si>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</si>
  <si>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</si>
  <si>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</si>
  <si>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</si>
  <si>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</si>
  <si>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</si>
  <si>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</si>
  <si>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</si>
  <si>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</si>
  <si>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</si>
  <si>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</si>
  <si>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</si>
  <si>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</si>
  <si>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</si>
  <si>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</si>
  <si>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</si>
  <si>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</si>
  <si>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</si>
  <si>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</si>
  <si>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</si>
  <si>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</si>
  <si>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</si>
  <si>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</si>
  <si>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</si>
  <si>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</si>
  <si>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</si>
  <si>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</si>
  <si>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</si>
  <si>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</si>
  <si>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</si>
  <si>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</si>
  <si>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</si>
  <si>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</si>
  <si>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</si>
  <si>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</si>
  <si>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</si>
  <si>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</si>
  <si>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</si>
  <si>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</si>
  <si>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</si>
  <si>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</si>
  <si>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</si>
  <si>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</si>
  <si>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</si>
  <si>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</si>
  <si>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</si>
  <si>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</si>
  <si>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</si>
  <si>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</si>
  <si>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</si>
  <si>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</si>
  <si>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</si>
  <si>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</si>
  <si>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</si>
  <si>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</si>
  <si>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</si>
  <si>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</si>
  <si>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</si>
  <si>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</si>
  <si>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</si>
  <si>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</si>
  <si>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</si>
  <si>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</si>
  <si>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</si>
  <si>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</si>
  <si>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</si>
  <si>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</si>
  <si>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</si>
  <si>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</si>
  <si>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</si>
  <si>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</si>
  <si>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</si>
  <si>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</si>
  <si>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</si>
  <si>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</si>
  <si>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</si>
  <si>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</si>
  <si>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</si>
  <si>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</si>
  <si>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</si>
  <si>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</si>
  <si>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</si>
  <si>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</si>
  <si>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</si>
  <si>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</si>
  <si>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</si>
  <si>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</si>
  <si>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</si>
  <si>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</si>
  <si>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</si>
  <si>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</si>
  <si>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</si>
  <si>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</si>
  <si>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</si>
  <si>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</si>
  <si>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</si>
  <si>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</si>
  <si>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</si>
  <si>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</si>
  <si>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</si>
  <si>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</si>
  <si>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</si>
  <si>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</si>
  <si>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</si>
  <si>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</si>
  <si>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</si>
  <si>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</si>
  <si>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</si>
  <si>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</si>
  <si>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</si>
  <si>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</si>
  <si>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</si>
  <si>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</si>
  <si>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</si>
  <si>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</si>
  <si>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</si>
  <si>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</si>
  <si>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</si>
  <si>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</si>
  <si>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</si>
  <si>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</si>
  <si>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</si>
  <si>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</si>
  <si>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</si>
  <si>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</si>
  <si>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</si>
  <si>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</si>
  <si>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</si>
  <si>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</si>
  <si>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</si>
  <si>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</si>
  <si>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</si>
  <si>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</si>
  <si>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</si>
  <si>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</si>
  <si>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</si>
  <si>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</si>
  <si>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</si>
  <si>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</si>
  <si>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</si>
  <si>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</si>
  <si>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</si>
  <si>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</si>
  <si>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</si>
  <si>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</si>
  <si>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</si>
  <si>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</si>
  <si>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</si>
  <si>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</si>
  <si>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</si>
  <si>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</si>
  <si>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</si>
  <si>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</si>
  <si>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</si>
  <si>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</si>
  <si>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</si>
  <si>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</si>
  <si>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</si>
  <si>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</si>
  <si>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</si>
  <si>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</si>
  <si>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</si>
  <si>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</si>
  <si>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</si>
  <si>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</si>
  <si>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</si>
  <si>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</si>
  <si>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</si>
  <si>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</si>
  <si>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</si>
  <si>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</si>
  <si>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</si>
  <si>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</si>
  <si>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</si>
  <si>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</si>
  <si>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</si>
  <si>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</si>
  <si>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</si>
  <si>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</si>
  <si>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</si>
  <si>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</si>
  <si>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</si>
  <si>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</si>
  <si>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</si>
  <si>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</si>
  <si>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</si>
  <si>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</si>
  <si>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</si>
  <si>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</si>
  <si>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</si>
  <si>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</si>
  <si>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</si>
  <si>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</si>
  <si>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</si>
  <si>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</si>
  <si>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</si>
  <si>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</si>
  <si>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</si>
  <si>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</si>
  <si>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</si>
  <si>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</si>
  <si>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</si>
  <si>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</si>
  <si>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</si>
  <si>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</si>
  <si>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</si>
  <si>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</si>
  <si>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</si>
  <si>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</si>
  <si>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</si>
  <si>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</si>
  <si>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</si>
  <si>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</si>
  <si>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</si>
  <si>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</si>
  <si>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</si>
  <si>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</si>
  <si>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</si>
  <si>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</si>
  <si>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</si>
  <si>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</si>
  <si>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</si>
  <si>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</si>
  <si>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</si>
  <si>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</si>
  <si>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</si>
  <si>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</si>
  <si>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</si>
  <si>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</si>
  <si>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</si>
  <si>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</si>
  <si>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</si>
  <si>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</si>
  <si>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</si>
  <si>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</si>
  <si>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</si>
  <si>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</si>
  <si>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</si>
  <si>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</si>
  <si>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</si>
  <si>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</si>
  <si>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</si>
  <si>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</si>
  <si>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</si>
  <si>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</si>
  <si>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</si>
  <si>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</si>
  <si>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</si>
  <si>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</si>
  <si>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</si>
  <si>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</si>
  <si>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</si>
  <si>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</si>
  <si>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</si>
  <si>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</si>
  <si>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</si>
  <si>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</si>
  <si>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</si>
  <si>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</si>
  <si>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</si>
  <si>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</si>
  <si>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</si>
  <si>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</si>
  <si>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</si>
  <si>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</si>
  <si>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</si>
  <si>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</si>
  <si>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</si>
  <si>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</si>
  <si>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</si>
  <si>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</si>
  <si>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</si>
  <si>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</si>
  <si>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</si>
  <si>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</si>
  <si>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</si>
  <si>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</si>
  <si>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</si>
  <si>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</si>
  <si>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</si>
  <si>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</si>
  <si>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</si>
  <si>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</si>
  <si>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</si>
  <si>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</si>
  <si>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</si>
  <si>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</si>
  <si>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</si>
  <si>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</si>
  <si>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</si>
  <si>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</si>
  <si>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</si>
  <si>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</si>
  <si>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</si>
  <si>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</si>
  <si>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</si>
  <si>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</si>
  <si>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</si>
  <si>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</si>
  <si>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</si>
  <si>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</si>
  <si>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</si>
  <si>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</si>
  <si>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</si>
  <si>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</si>
  <si>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</si>
  <si>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</si>
  <si>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</si>
  <si>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</si>
  <si>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</si>
  <si>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</si>
  <si>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</si>
  <si>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</si>
  <si>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</si>
  <si>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</si>
  <si>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</si>
  <si>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</si>
  <si>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</si>
  <si>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</si>
  <si>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</si>
  <si>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</si>
  <si>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</si>
  <si>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</si>
  <si>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</si>
  <si>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</si>
  <si>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</si>
  <si>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</si>
  <si>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</si>
  <si>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</si>
  <si>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</si>
  <si>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</si>
  <si>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</si>
  <si>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</si>
  <si>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</si>
  <si>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</si>
  <si>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</si>
  <si>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</si>
  <si>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</si>
  <si>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</si>
  <si>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</si>
  <si>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</si>
  <si>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</si>
  <si>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</si>
  <si>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</si>
  <si>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</si>
  <si>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</si>
  <si>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</si>
  <si>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</si>
  <si>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</si>
  <si>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</si>
  <si>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</si>
  <si>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</si>
  <si>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</si>
  <si>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</si>
  <si>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</si>
  <si>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</si>
  <si>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</si>
  <si>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</si>
  <si>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</si>
  <si>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</si>
  <si>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</si>
  <si>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</si>
  <si>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</si>
  <si>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</si>
  <si>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</si>
  <si>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</si>
  <si>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</si>
  <si>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</si>
  <si>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</si>
  <si>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</si>
  <si>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</si>
  <si>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</si>
  <si>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</si>
  <si>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</si>
  <si>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</si>
  <si>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</si>
  <si>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</si>
  <si>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</si>
  <si>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</si>
  <si>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</si>
  <si>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</si>
  <si>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</si>
  <si>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</si>
  <si>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</si>
  <si>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</si>
  <si>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</si>
  <si>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</si>
  <si>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</si>
  <si>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</si>
  <si>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</si>
  <si>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</si>
  <si>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</si>
  <si>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</si>
  <si>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</si>
  <si>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</si>
  <si>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</si>
  <si>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</si>
  <si>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</si>
  <si>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</si>
  <si>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</si>
  <si>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</si>
  <si>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</si>
  <si>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</si>
  <si>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</si>
  <si>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</si>
  <si>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</si>
  <si>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</si>
  <si>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</si>
  <si>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</si>
  <si>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</si>
  <si>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</si>
  <si>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</si>
  <si>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</si>
  <si>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</si>
  <si>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</si>
  <si>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</si>
  <si>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</si>
  <si>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</si>
  <si>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</si>
  <si>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</si>
  <si>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</si>
  <si>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</si>
  <si>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</si>
  <si>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</si>
  <si>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</si>
  <si>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</si>
  <si>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</si>
  <si>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</si>
  <si>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</si>
  <si>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</si>
  <si>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</si>
  <si>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</si>
  <si>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</si>
  <si>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</si>
  <si>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</si>
  <si>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</si>
  <si>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</si>
  <si>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</si>
  <si>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</si>
  <si>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</si>
  <si>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</si>
  <si>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</si>
  <si>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</si>
  <si>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</si>
  <si>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</si>
  <si>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</si>
  <si>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</si>
  <si>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</si>
  <si>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</si>
  <si>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</si>
  <si>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</si>
  <si>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</si>
  <si>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</si>
  <si>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</si>
  <si>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</si>
  <si>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</si>
  <si>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</si>
  <si>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</si>
  <si>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</si>
  <si>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</si>
  <si>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</si>
  <si>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</si>
  <si>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</si>
  <si>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</si>
  <si>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</si>
  <si>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</si>
  <si>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</si>
  <si>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</si>
  <si>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</si>
  <si>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</si>
  <si>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</si>
  <si>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</si>
  <si>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</si>
  <si>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</si>
  <si>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</si>
  <si>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</si>
  <si>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</si>
  <si>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</si>
  <si>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</si>
  <si>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</si>
  <si>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</si>
  <si>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</si>
  <si>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</si>
  <si>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</si>
  <si>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</si>
  <si>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</si>
  <si>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</si>
  <si>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</si>
  <si>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</si>
  <si>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</si>
  <si>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</si>
  <si>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</si>
  <si>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</si>
  <si>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</si>
  <si>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</si>
  <si>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</si>
  <si>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</si>
  <si>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</si>
  <si>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</si>
  <si>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</si>
  <si>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</si>
  <si>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</si>
  <si>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</si>
  <si>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</si>
  <si>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</si>
  <si>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</si>
  <si>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</si>
  <si>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</si>
  <si>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</si>
  <si>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</si>
  <si>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</si>
  <si>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</si>
  <si>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</si>
  <si>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</si>
  <si>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</si>
  <si>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</si>
  <si>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</si>
  <si>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</si>
  <si>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</si>
  <si>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</si>
  <si>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</si>
  <si>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</si>
  <si>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</si>
  <si>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</si>
  <si>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</si>
  <si>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</si>
  <si>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</si>
  <si>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</si>
  <si>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</si>
  <si>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</si>
  <si>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</si>
  <si>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</si>
  <si>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</si>
  <si>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</si>
  <si>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</si>
  <si>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</si>
  <si>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</si>
  <si>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</si>
  <si>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</si>
  <si>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</si>
  <si>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</si>
  <si>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</si>
  <si>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</si>
  <si>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</si>
  <si>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</si>
  <si>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</si>
  <si>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</si>
  <si>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</si>
  <si>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</si>
  <si>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</si>
  <si>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</si>
  <si>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</si>
  <si>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</si>
  <si>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</si>
  <si>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</si>
  <si>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</si>
  <si>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</si>
  <si>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</si>
  <si>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</si>
  <si>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</si>
  <si>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</si>
  <si>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</si>
  <si>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</si>
  <si>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</si>
  <si>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</si>
  <si>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</si>
  <si>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</si>
  <si>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</si>
  <si>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</si>
  <si>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</si>
  <si>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</si>
  <si>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</si>
  <si>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</si>
  <si>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</si>
  <si>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</si>
  <si>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</si>
  <si>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</si>
  <si>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</si>
  <si>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</si>
  <si>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</si>
  <si>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</si>
  <si>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</si>
  <si>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</si>
  <si>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</si>
  <si>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</si>
  <si>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</si>
  <si>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</si>
  <si>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</si>
  <si>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</si>
  <si>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</si>
  <si>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</si>
  <si>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</si>
  <si>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</si>
  <si>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</si>
  <si>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</si>
  <si>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</si>
  <si>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</si>
  <si>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</si>
  <si>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</si>
  <si>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</si>
  <si>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</si>
  <si>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</si>
  <si>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</si>
  <si>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</si>
  <si>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</si>
  <si>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</si>
  <si>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</si>
  <si>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</si>
  <si>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</si>
  <si>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</si>
  <si>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</si>
  <si>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</si>
  <si>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</si>
  <si>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</si>
  <si>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</si>
  <si>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</si>
  <si>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</si>
  <si>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</si>
  <si>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</si>
  <si>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</si>
  <si>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</si>
  <si>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</si>
  <si>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</si>
  <si>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</si>
  <si>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</si>
  <si>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</si>
  <si>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</si>
  <si>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</si>
  <si>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</si>
  <si>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</si>
  <si>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</si>
  <si>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</si>
  <si>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</si>
  <si>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</si>
  <si>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</si>
  <si>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</si>
  <si>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</si>
  <si>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</si>
  <si>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</si>
  <si>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</si>
  <si>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</si>
  <si>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</si>
  <si>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</si>
  <si>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</si>
  <si>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</si>
  <si>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</si>
  <si>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</si>
  <si>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</si>
  <si>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</si>
  <si>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</si>
  <si>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</si>
  <si>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</si>
  <si>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</si>
  <si>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</si>
  <si>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</si>
  <si>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</si>
  <si>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</si>
  <si>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</si>
  <si>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</si>
  <si>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</si>
  <si>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</si>
  <si>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</si>
  <si>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</si>
  <si>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</si>
  <si>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</si>
  <si>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</si>
  <si>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</si>
  <si>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</si>
  <si>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</si>
  <si>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</si>
  <si>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</si>
  <si>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</si>
  <si>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</si>
  <si>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</si>
  <si>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</si>
  <si>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</si>
  <si>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</si>
  <si>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</si>
  <si>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</si>
  <si>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</si>
  <si>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</si>
  <si>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</si>
  <si>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</si>
  <si>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</si>
  <si>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</si>
  <si>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</si>
  <si>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</si>
  <si>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</si>
  <si>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</si>
  <si>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</si>
  <si>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</si>
  <si>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</si>
  <si>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</si>
  <si>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</si>
  <si>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</si>
  <si>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</si>
  <si>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</si>
  <si>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</si>
  <si>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</si>
  <si>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</si>
  <si>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</si>
  <si>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</si>
  <si>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</si>
  <si>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</si>
  <si>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</si>
  <si>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</si>
  <si>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</si>
  <si>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</si>
  <si>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</si>
  <si>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</si>
  <si>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</si>
  <si>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</si>
  <si>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</si>
  <si>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</si>
  <si>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</si>
  <si>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</si>
  <si>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</si>
  <si>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</si>
  <si>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</si>
  <si>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</si>
  <si>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</si>
  <si>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</si>
  <si>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</si>
  <si>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</si>
  <si>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</si>
  <si>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</si>
  <si>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</si>
  <si>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</si>
  <si>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</si>
  <si>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</si>
  <si>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</si>
  <si>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</si>
  <si>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</si>
  <si>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</si>
  <si>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</si>
  <si>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</si>
  <si>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</si>
  <si>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</si>
  <si>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</si>
  <si>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</si>
  <si>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</si>
  <si>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</si>
  <si>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</si>
  <si>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</si>
  <si>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</si>
  <si>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</si>
  <si>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</si>
  <si>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</si>
  <si>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</si>
  <si>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</si>
  <si>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</si>
  <si>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</si>
  <si>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</si>
  <si>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</si>
  <si>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</si>
  <si>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</si>
  <si>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</si>
  <si>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</si>
  <si>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</si>
  <si>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</si>
  <si>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</si>
  <si>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</si>
  <si>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</si>
  <si>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</si>
  <si>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</si>
  <si>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</si>
  <si>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</si>
  <si>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</si>
  <si>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</si>
  <si>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</si>
  <si>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</si>
  <si>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</si>
  <si>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</si>
  <si>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</si>
  <si>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</si>
  <si>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</si>
  <si>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</si>
  <si>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</si>
  <si>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</si>
  <si>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</si>
  <si>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</si>
  <si>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</si>
  <si>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</si>
  <si>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</si>
  <si>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</si>
  <si>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</si>
  <si>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</si>
  <si>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</si>
  <si>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</si>
  <si>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</si>
  <si>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</si>
  <si>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</si>
  <si>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</si>
  <si>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</si>
  <si>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</si>
  <si>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</si>
  <si>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</si>
  <si>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</si>
  <si>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</si>
  <si>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</si>
  <si>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</si>
  <si>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</si>
  <si>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</si>
  <si>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</si>
  <si>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</si>
  <si>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</si>
  <si>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</si>
  <si>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</si>
  <si>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</si>
  <si>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</si>
  <si>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</si>
  <si>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</si>
  <si>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</si>
  <si>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</si>
  <si>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</si>
  <si>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</si>
  <si>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</si>
  <si>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</si>
  <si>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</si>
  <si>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</si>
  <si>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</si>
  <si>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</si>
  <si>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</si>
  <si>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</si>
  <si>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</si>
  <si>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</si>
  <si>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</si>
  <si>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</si>
  <si>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</si>
  <si>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</si>
  <si>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</si>
  <si>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</si>
  <si>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</si>
  <si>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</si>
  <si>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</si>
  <si>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</si>
  <si>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</si>
  <si>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</si>
  <si>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</si>
  <si>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</si>
  <si>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</si>
  <si>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</si>
  <si>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</si>
  <si>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</si>
  <si>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</si>
  <si>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</si>
  <si>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</si>
  <si>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</si>
  <si>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</si>
  <si>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</si>
  <si>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</si>
  <si>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</si>
  <si>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</si>
  <si>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</si>
  <si>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</si>
  <si>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</si>
  <si>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</si>
  <si>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</si>
  <si>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</si>
  <si>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</si>
  <si>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</si>
  <si>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</si>
  <si>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</si>
  <si>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</si>
  <si>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</si>
  <si>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</si>
  <si>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</si>
  <si>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</si>
  <si>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</si>
  <si>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</si>
  <si>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</si>
  <si>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</si>
  <si>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</si>
  <si>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</si>
  <si>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</si>
  <si>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</si>
  <si>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</si>
  <si>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</si>
  <si>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</si>
  <si>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</si>
  <si>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</si>
  <si>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</si>
  <si>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</si>
  <si>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</si>
  <si>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</si>
  <si>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</si>
  <si>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</si>
  <si>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</si>
  <si>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</si>
  <si>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</si>
  <si>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</si>
  <si>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</si>
  <si>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</si>
  <si>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</si>
  <si>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</si>
  <si>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</si>
  <si>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</si>
  <si>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</si>
  <si>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</si>
  <si>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</si>
  <si>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</si>
  <si>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</si>
  <si>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</si>
  <si>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</si>
  <si>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</si>
  <si>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</si>
  <si>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</si>
  <si>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</si>
  <si>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</si>
  <si>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</si>
  <si>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</si>
  <si>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</si>
  <si>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</si>
  <si>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</si>
  <si>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</si>
  <si>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</si>
  <si>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</si>
  <si>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</si>
  <si>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</si>
  <si>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</si>
  <si>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</si>
  <si>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</si>
  <si>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</si>
  <si>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</si>
  <si>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</si>
  <si>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</si>
  <si>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</si>
  <si>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</si>
  <si>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</si>
  <si>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</si>
  <si>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</si>
  <si>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</si>
  <si>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</si>
  <si>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</si>
  <si>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</si>
  <si>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</si>
  <si>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</si>
  <si>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</si>
  <si>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</si>
  <si>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</si>
  <si>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</si>
  <si>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</si>
  <si>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</si>
  <si>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</si>
  <si>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</si>
  <si>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</si>
  <si>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</si>
  <si>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</si>
  <si>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</si>
  <si>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</si>
  <si>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</si>
  <si>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</si>
  <si>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</si>
  <si>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</si>
  <si>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</si>
  <si>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</si>
  <si>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</si>
  <si>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</si>
  <si>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</si>
  <si>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</si>
  <si>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</si>
  <si>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</si>
  <si>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</si>
  <si>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</si>
  <si>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</si>
  <si>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</si>
  <si>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</si>
  <si>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</si>
  <si>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</si>
  <si>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</si>
  <si>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</si>
  <si>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</si>
  <si>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</si>
  <si>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</si>
  <si>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</si>
  <si>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</si>
  <si>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</si>
  <si>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</si>
  <si>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</si>
  <si>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</si>
  <si>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</si>
  <si>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</si>
  <si>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</si>
  <si>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</si>
  <si>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</si>
  <si>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</si>
  <si>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</si>
  <si>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</si>
  <si>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</si>
  <si>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</si>
  <si>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</si>
  <si>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</si>
  <si>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</si>
  <si>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</si>
  <si>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</si>
  <si>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</si>
  <si>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</si>
  <si>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</si>
  <si>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</si>
  <si>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</si>
  <si>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</si>
  <si>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</si>
  <si>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</si>
  <si>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</si>
  <si>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</si>
  <si>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</si>
  <si>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</si>
  <si>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</si>
  <si>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</si>
  <si>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</si>
  <si>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</si>
  <si>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</si>
  <si>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</si>
  <si>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</si>
  <si>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</si>
  <si>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</si>
  <si>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</si>
  <si>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</si>
  <si>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</si>
  <si>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</si>
  <si>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</si>
  <si>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</si>
  <si>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</si>
  <si>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</si>
  <si>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</si>
  <si>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</si>
  <si>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</si>
  <si>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</si>
  <si>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</si>
  <si>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</si>
  <si>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</si>
  <si>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</si>
  <si>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</si>
  <si>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</si>
  <si>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</si>
  <si>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</si>
  <si>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</si>
  <si>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</si>
  <si>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</si>
  <si>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</si>
  <si>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</si>
  <si>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</si>
  <si>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</si>
  <si>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</si>
  <si>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</si>
  <si>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</si>
  <si>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</si>
  <si>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</si>
  <si>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</si>
  <si>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</si>
  <si>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</si>
  <si>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</si>
  <si>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</si>
  <si>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</si>
  <si>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</si>
  <si>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</si>
  <si>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</si>
  <si>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</si>
  <si>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</si>
  <si>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</si>
  <si>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</si>
  <si>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</si>
  <si>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</si>
  <si>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</si>
  <si>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</si>
  <si>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</si>
  <si>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</si>
  <si>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</si>
  <si>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</si>
  <si>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</si>
  <si>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</si>
  <si>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</si>
  <si>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</si>
  <si>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</si>
  <si>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</si>
  <si>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</si>
  <si>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</si>
  <si>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</si>
  <si>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</si>
  <si>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</si>
  <si>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</si>
  <si>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</si>
  <si>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</si>
  <si>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</si>
  <si>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</si>
  <si>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</si>
  <si>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</si>
  <si>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</si>
  <si>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</si>
  <si>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</si>
  <si>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</si>
  <si>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</si>
  <si>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</si>
  <si>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</si>
  <si>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</si>
  <si>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</si>
  <si>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</si>
  <si>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</si>
  <si>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</si>
  <si>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</si>
  <si>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</si>
  <si>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</si>
  <si>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</si>
  <si>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</si>
  <si>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</si>
  <si>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</si>
  <si>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</si>
  <si>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</si>
  <si>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</si>
  <si>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</si>
  <si>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</si>
  <si>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</si>
  <si>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</si>
  <si>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</si>
  <si>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</si>
  <si>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</si>
  <si>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</si>
  <si>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</si>
  <si>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</si>
  <si>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</si>
  <si>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</si>
  <si>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</si>
  <si>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</si>
  <si>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</si>
  <si>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</si>
  <si>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</si>
  <si>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</si>
  <si>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</si>
  <si>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</si>
  <si>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</si>
  <si>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</si>
  <si>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</si>
  <si>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</si>
  <si>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</si>
  <si>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</si>
  <si>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</si>
  <si>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</si>
  <si>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</si>
  <si>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</si>
  <si>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</si>
  <si>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</si>
  <si>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</si>
  <si>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</si>
  <si>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</si>
  <si>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</si>
  <si>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</si>
  <si>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</si>
  <si>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</si>
  <si>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</si>
  <si>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</si>
  <si>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</si>
  <si>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</si>
  <si>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</si>
  <si>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</si>
  <si>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</si>
  <si>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</si>
  <si>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</si>
  <si>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</si>
  <si>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</si>
  <si>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</si>
  <si>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</si>
  <si>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</si>
  <si>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</si>
  <si>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</si>
  <si>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</si>
  <si>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</si>
  <si>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</si>
  <si>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</si>
  <si>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</si>
  <si>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</si>
  <si>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</si>
  <si>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</si>
  <si>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</si>
  <si>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</si>
  <si>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</si>
  <si>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</si>
  <si>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</si>
  <si>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</si>
  <si>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</si>
  <si>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</si>
  <si>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</si>
  <si>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</si>
  <si>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</si>
  <si>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</si>
  <si>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</si>
  <si>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</si>
  <si>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</si>
  <si>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</si>
  <si>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</si>
  <si>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</si>
  <si>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</si>
  <si>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</si>
  <si>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</si>
  <si>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</si>
  <si>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</si>
  <si>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</si>
  <si>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</si>
  <si>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</si>
  <si>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</si>
  <si>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</si>
  <si>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</si>
  <si>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</si>
  <si>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</si>
  <si>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</si>
  <si>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</si>
  <si>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</si>
  <si>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</si>
  <si>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</si>
  <si>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</si>
  <si>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</si>
  <si>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</si>
  <si>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</si>
  <si>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</si>
  <si>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</si>
  <si>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</si>
  <si>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</si>
  <si>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</si>
  <si>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</si>
  <si>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</si>
  <si>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</si>
  <si>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</si>
  <si>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</si>
  <si>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</si>
  <si>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</si>
  <si>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</si>
  <si>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</si>
  <si>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</si>
  <si>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</si>
  <si>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</si>
  <si>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</si>
  <si>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</si>
  <si>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</si>
  <si>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</si>
  <si>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</si>
  <si>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</si>
  <si>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</si>
  <si>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</si>
  <si>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</si>
  <si>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</si>
  <si>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</si>
  <si>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</si>
  <si>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</si>
  <si>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</si>
  <si>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</si>
  <si>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</si>
  <si>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</si>
  <si>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</si>
  <si>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</si>
  <si>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</si>
  <si>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</si>
  <si>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</si>
  <si>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</si>
  <si>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</si>
  <si>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</si>
  <si>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</si>
  <si>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</si>
  <si>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</si>
  <si>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</si>
  <si>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</si>
  <si>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</si>
  <si>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</si>
  <si>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</si>
  <si>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</si>
  <si>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</si>
  <si>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</si>
  <si>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</si>
  <si>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</si>
  <si>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</si>
  <si>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</si>
  <si>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</si>
  <si>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</si>
  <si>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</si>
  <si>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</si>
  <si>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</si>
  <si>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</si>
  <si>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</si>
  <si>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</si>
  <si>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</si>
  <si>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</si>
  <si>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</si>
  <si>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</si>
  <si>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</si>
  <si>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</si>
  <si>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</si>
  <si>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</si>
  <si>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</si>
  <si>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</si>
  <si>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</si>
  <si>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</si>
  <si>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</si>
  <si>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</si>
  <si>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</si>
  <si>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</si>
  <si>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</si>
  <si>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</si>
  <si>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</si>
  <si>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</si>
  <si>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</si>
  <si>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</si>
  <si>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</si>
  <si>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</si>
  <si>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</si>
  <si>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</si>
  <si>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</si>
  <si>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</si>
  <si>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</si>
  <si>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</si>
  <si>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</si>
  <si>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</si>
  <si>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</si>
  <si>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</si>
  <si>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</si>
  <si>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</si>
  <si>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</si>
  <si>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</si>
  <si>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</si>
  <si>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</si>
  <si>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</si>
  <si>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</si>
  <si>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</si>
  <si>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</si>
  <si>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</si>
  <si>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</si>
  <si>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</si>
  <si>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</si>
  <si>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</si>
  <si>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</si>
  <si>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</si>
  <si>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</si>
  <si>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</si>
  <si>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</si>
  <si>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</si>
  <si>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</si>
  <si>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</si>
  <si>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</si>
  <si>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</si>
  <si>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</si>
  <si>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</si>
  <si>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</si>
  <si>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</si>
  <si>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</si>
  <si>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</si>
  <si>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</si>
  <si>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</si>
  <si>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</si>
  <si>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</si>
  <si>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</si>
  <si>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</si>
  <si>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</si>
  <si>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</si>
  <si>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</si>
  <si>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</si>
  <si>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</si>
  <si>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</si>
  <si>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</si>
  <si>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</si>
  <si>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</si>
  <si>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</si>
  <si>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</si>
  <si>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</si>
  <si>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</si>
  <si>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</si>
  <si>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</si>
  <si>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</si>
  <si>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</si>
  <si>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</si>
  <si>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</si>
  <si>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</si>
  <si>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</si>
  <si>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</si>
  <si>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</si>
  <si>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</si>
  <si>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</si>
  <si>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</si>
  <si>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</si>
  <si>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</si>
  <si>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</si>
  <si>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</si>
  <si>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</si>
  <si>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</si>
  <si>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</si>
  <si>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</si>
  <si>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</si>
  <si>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</si>
  <si>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</si>
  <si>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</si>
  <si>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</si>
  <si>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</si>
  <si>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</si>
  <si>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</si>
  <si>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</si>
  <si>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</si>
  <si>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</si>
  <si>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</si>
  <si>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</si>
  <si>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</si>
  <si>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</si>
  <si>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</si>
  <si>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</si>
  <si>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</si>
  <si>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</si>
  <si>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</si>
  <si>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</si>
  <si>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</si>
  <si>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</si>
  <si>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</si>
  <si>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</si>
  <si>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</si>
  <si>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</si>
  <si>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</si>
  <si>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</si>
  <si>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</si>
  <si>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</si>
  <si>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</si>
  <si>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</si>
  <si>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</si>
  <si>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</si>
  <si>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</si>
  <si>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</si>
  <si>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</si>
  <si>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</si>
  <si>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</si>
  <si>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</si>
  <si>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</si>
  <si>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</si>
  <si>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</si>
  <si>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</si>
  <si>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</si>
  <si>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</si>
  <si>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</si>
  <si>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</si>
  <si>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</si>
  <si>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</si>
  <si>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</si>
  <si>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</si>
  <si>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</si>
  <si>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</si>
  <si>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</si>
  <si>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</si>
  <si>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</si>
  <si>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</si>
  <si>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</si>
  <si>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</si>
  <si>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</si>
  <si>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</si>
  <si>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</si>
  <si>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</si>
  <si>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</si>
  <si>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</si>
  <si>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</si>
  <si>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</si>
  <si>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</si>
  <si>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</si>
  <si>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</si>
  <si>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</si>
  <si>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</si>
  <si>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</si>
  <si>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</si>
  <si>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</si>
  <si>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</si>
  <si>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</si>
  <si>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</si>
  <si>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</si>
  <si>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</si>
  <si>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</si>
  <si>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</si>
  <si>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</si>
  <si>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</si>
  <si>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</si>
  <si>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</si>
  <si>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</si>
  <si>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</si>
  <si>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</si>
  <si>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</si>
  <si>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</si>
  <si>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</si>
  <si>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</si>
  <si>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</si>
  <si>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</si>
  <si>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</si>
  <si>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</si>
  <si>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</si>
  <si>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</si>
  <si>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</si>
  <si>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</si>
  <si>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</si>
  <si>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</si>
  <si>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</si>
  <si>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</si>
  <si>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</si>
  <si>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</si>
  <si>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</si>
  <si>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</si>
  <si>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</si>
  <si>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</si>
  <si>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</si>
  <si>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</si>
  <si>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</si>
  <si>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</si>
  <si>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</si>
  <si>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</si>
  <si>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</si>
  <si>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</si>
  <si>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</si>
  <si>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</si>
  <si>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</si>
  <si>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</si>
  <si>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</si>
  <si>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</si>
  <si>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</si>
  <si>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</si>
  <si>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</si>
  <si>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</si>
  <si>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</si>
  <si>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</si>
  <si>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</si>
  <si>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</si>
  <si>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</si>
  <si>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</si>
  <si>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</si>
  <si>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</si>
  <si>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</si>
  <si>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</si>
  <si>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</si>
  <si>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</si>
  <si>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</si>
  <si>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</si>
  <si>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</si>
  <si>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</si>
  <si>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</si>
  <si>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</si>
  <si>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</si>
  <si>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</si>
  <si>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</si>
  <si>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</si>
  <si>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</si>
  <si>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</si>
  <si>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</si>
  <si>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</si>
  <si>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</si>
  <si>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</si>
  <si>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</si>
  <si>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</si>
  <si>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</si>
  <si>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</si>
  <si>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</si>
  <si>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</si>
  <si>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</si>
  <si>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</si>
  <si>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</si>
  <si>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</si>
  <si>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</si>
  <si>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</si>
  <si>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</si>
  <si>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</si>
  <si>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</si>
  <si>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</si>
  <si>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</si>
  <si>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</si>
  <si>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</si>
  <si>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</si>
  <si>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</si>
  <si>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</si>
  <si>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</si>
  <si>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</si>
  <si>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</si>
  <si>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</si>
  <si>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</si>
  <si>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</si>
  <si>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</si>
  <si>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</si>
  <si>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</si>
  <si>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</si>
  <si>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</si>
  <si>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</si>
  <si>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</si>
  <si>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</si>
  <si>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</si>
  <si>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</si>
  <si>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</si>
  <si>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</si>
  <si>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</si>
  <si>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</si>
  <si>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</si>
  <si>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</si>
  <si>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</si>
  <si>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</si>
  <si>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</si>
  <si>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</si>
  <si>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</si>
  <si>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</si>
  <si>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</si>
  <si>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</si>
  <si>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</si>
  <si>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</si>
  <si>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</si>
  <si>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</si>
  <si>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</si>
  <si>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</si>
  <si>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</si>
  <si>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</si>
  <si>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</si>
  <si>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</si>
  <si>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</si>
  <si>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</si>
  <si>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</si>
  <si>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</si>
  <si>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</si>
  <si>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</si>
  <si>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</si>
  <si>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</si>
  <si>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</si>
  <si>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</si>
  <si>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</si>
  <si>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</si>
  <si>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</si>
  <si>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</si>
  <si>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</si>
  <si>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</si>
  <si>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</si>
  <si>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</si>
  <si>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</si>
  <si>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</si>
  <si>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</si>
  <si>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</si>
  <si>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</si>
  <si>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</si>
  <si>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</si>
  <si>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</si>
  <si>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</si>
  <si>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</si>
  <si>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</si>
  <si>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</si>
  <si>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</si>
  <si>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</si>
  <si>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</si>
  <si>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</si>
  <si>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</si>
  <si>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</si>
  <si>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</si>
  <si>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</si>
  <si>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</si>
  <si>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</si>
  <si>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</si>
  <si>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</si>
  <si>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</si>
  <si>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</si>
  <si>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</si>
  <si>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</si>
  <si>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</si>
  <si>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</si>
  <si>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</si>
  <si>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</si>
  <si>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</si>
  <si>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</si>
  <si>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</si>
  <si>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</si>
  <si>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</si>
  <si>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</si>
  <si>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</si>
  <si>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</si>
  <si>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</si>
  <si>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</si>
  <si>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</si>
  <si>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</si>
  <si>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</si>
  <si>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</si>
  <si>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</si>
  <si>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</si>
  <si>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</si>
  <si>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</si>
  <si>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</si>
  <si>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</si>
  <si>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</si>
  <si>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</si>
  <si>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</si>
  <si>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</si>
  <si>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</si>
  <si>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</si>
  <si>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</si>
  <si>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</si>
  <si>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</si>
  <si>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</si>
  <si>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</si>
  <si>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</si>
  <si>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</si>
  <si>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</si>
  <si>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</si>
  <si>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</si>
  <si>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</si>
  <si>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</si>
  <si>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</si>
  <si>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</si>
  <si>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</si>
  <si>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</si>
  <si>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</si>
  <si>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</si>
  <si>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</si>
  <si>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</si>
  <si>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</si>
  <si>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</si>
  <si>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</si>
  <si>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</si>
  <si>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</si>
  <si>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</si>
  <si>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</si>
  <si>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</si>
  <si>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</si>
  <si>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</si>
  <si>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</si>
  <si>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</si>
  <si>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</si>
  <si>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</si>
  <si>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</si>
  <si>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</si>
  <si>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</si>
  <si>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</si>
  <si>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</si>
  <si>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</si>
  <si>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</si>
  <si>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</si>
  <si>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</si>
  <si>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</si>
  <si>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</si>
  <si>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</si>
  <si>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</si>
  <si>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</si>
  <si>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</si>
  <si>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</si>
  <si>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</si>
  <si>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</si>
  <si>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</si>
  <si>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</si>
  <si>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</si>
  <si>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</si>
  <si>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</si>
  <si>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</si>
  <si>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</si>
  <si>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</si>
  <si>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</si>
  <si>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</si>
  <si>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</si>
  <si>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</si>
  <si>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</si>
  <si>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</si>
  <si>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</si>
  <si>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</si>
  <si>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</si>
  <si>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</si>
  <si>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</si>
  <si>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</si>
  <si>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</si>
  <si>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</si>
  <si>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</si>
  <si>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</si>
  <si>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</si>
  <si>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</si>
  <si>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</si>
  <si>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</si>
  <si>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</si>
  <si>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</si>
  <si>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</si>
  <si>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</si>
  <si>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</si>
  <si>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</si>
  <si>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</si>
  <si>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</si>
  <si>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</si>
  <si>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</si>
  <si>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</si>
  <si>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</si>
  <si>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</si>
  <si>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</si>
  <si>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</si>
  <si>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</si>
  <si>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</si>
  <si>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</si>
  <si>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</si>
  <si>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</si>
  <si>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</si>
  <si>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</si>
  <si>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</si>
  <si>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</si>
  <si>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</si>
  <si>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</si>
  <si>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</si>
  <si>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</si>
  <si>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</si>
  <si>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</si>
  <si>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</si>
  <si>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</si>
  <si>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</si>
  <si>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</si>
  <si>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</si>
  <si>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</si>
  <si>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</si>
  <si>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</si>
  <si>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</si>
  <si>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</si>
  <si>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</si>
  <si>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</si>
  <si>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</si>
  <si>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</si>
  <si>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</si>
  <si>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</si>
  <si>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</si>
  <si>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</si>
  <si>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</si>
  <si>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</si>
  <si>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</si>
  <si>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</si>
  <si>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</si>
  <si>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</si>
  <si>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</si>
  <si>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</si>
  <si>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</si>
  <si>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</si>
  <si>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</si>
  <si>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</si>
  <si>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</si>
  <si>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</si>
  <si>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</si>
  <si>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</si>
  <si>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</si>
  <si>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</si>
  <si>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</si>
  <si>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</si>
  <si>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</si>
  <si>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</si>
  <si>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</si>
  <si>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</si>
  <si>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</si>
  <si>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</si>
  <si>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</si>
  <si>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</si>
  <si>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</si>
  <si>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</si>
  <si>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</si>
  <si>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</si>
  <si>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</si>
  <si>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</si>
  <si>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</si>
  <si>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</si>
  <si>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</si>
  <si>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</si>
  <si>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</si>
  <si>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</si>
  <si>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</si>
  <si>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</si>
  <si>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</si>
  <si>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</si>
  <si>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</si>
  <si>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</si>
  <si>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</si>
  <si>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</si>
  <si>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</si>
  <si>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</si>
  <si>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</si>
  <si>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</si>
  <si>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</si>
  <si>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</si>
  <si>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</si>
  <si>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</si>
  <si>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</si>
  <si>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</si>
  <si>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</si>
  <si>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</si>
  <si>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</si>
  <si>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</si>
  <si>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</si>
  <si>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</si>
  <si>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</si>
  <si>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</si>
  <si>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</si>
  <si>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</si>
  <si>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</si>
  <si>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</si>
  <si>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</si>
  <si>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</si>
  <si>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</si>
  <si>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</si>
  <si>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</si>
  <si>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</si>
  <si>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</si>
  <si>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</si>
  <si>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</si>
  <si>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</si>
  <si>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</si>
  <si>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</si>
  <si>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</si>
  <si>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</si>
  <si>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</si>
  <si>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</si>
  <si>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</si>
  <si>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</si>
  <si>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</si>
  <si>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</si>
  <si>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</si>
  <si>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</si>
  <si>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</si>
  <si>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</si>
  <si>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</si>
  <si>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</si>
  <si>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</si>
  <si>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</si>
  <si>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</si>
  <si>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</si>
  <si>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</si>
  <si>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</si>
  <si>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</si>
  <si>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</si>
  <si>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</si>
  <si>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</si>
  <si>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</si>
  <si>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</si>
  <si>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</si>
  <si>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</si>
  <si>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</si>
  <si>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</si>
  <si>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</si>
  <si>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</si>
  <si>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</si>
  <si>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</si>
  <si>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</si>
  <si>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</si>
  <si>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</si>
  <si>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</si>
  <si>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</si>
  <si>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</si>
  <si>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</si>
  <si>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</si>
  <si>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</si>
  <si>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</si>
  <si>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</si>
  <si>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</si>
  <si>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</si>
  <si>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</si>
  <si>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</si>
  <si>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</si>
  <si>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</si>
  <si>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</si>
  <si>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</si>
  <si>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</si>
  <si>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</si>
  <si>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</si>
  <si>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</si>
  <si>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</si>
  <si>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</si>
  <si>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</si>
  <si>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</si>
  <si>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</si>
  <si>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</si>
  <si>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</si>
  <si>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</si>
  <si>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</si>
  <si>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</si>
  <si>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</si>
  <si>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</si>
  <si>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</si>
  <si>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</si>
  <si>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</si>
  <si>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</si>
  <si>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</si>
  <si>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</si>
  <si>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</si>
  <si>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</si>
  <si>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</si>
  <si>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</si>
  <si>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</si>
  <si>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</si>
  <si>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</si>
  <si>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</si>
  <si>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</si>
  <si>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</si>
  <si>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</si>
  <si>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</si>
  <si>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</si>
  <si>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</si>
  <si>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</si>
  <si>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</si>
  <si>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</si>
  <si>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</si>
  <si>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</si>
  <si>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</si>
  <si>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</si>
  <si>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</si>
  <si>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</si>
  <si>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</si>
  <si>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</si>
  <si>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</si>
  <si>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</si>
  <si>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</si>
  <si>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</si>
  <si>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</si>
  <si>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</si>
  <si>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</si>
  <si>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</si>
  <si>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</si>
  <si>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</si>
  <si>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</si>
  <si>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</si>
  <si>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</si>
  <si>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</si>
  <si>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</si>
  <si>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</si>
  <si>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</si>
  <si>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</si>
  <si>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</si>
  <si>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</si>
  <si>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</si>
  <si>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</si>
  <si>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</si>
  <si>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</si>
  <si>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</si>
  <si>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</si>
  <si>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</si>
  <si>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</si>
  <si>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</si>
  <si>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</si>
  <si>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</si>
  <si>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</si>
  <si>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</si>
  <si>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</si>
  <si>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</si>
  <si>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</si>
  <si>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</si>
  <si>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</si>
  <si>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</si>
  <si>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</si>
  <si>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</si>
  <si>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</si>
  <si>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</si>
  <si>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</si>
  <si>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</si>
  <si>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</si>
  <si>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</si>
  <si>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</si>
  <si>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</si>
  <si>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</si>
  <si>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</si>
  <si>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</si>
  <si>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</si>
  <si>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</si>
  <si>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</si>
  <si>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</si>
  <si>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</si>
  <si>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</si>
  <si>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</si>
  <si>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</si>
  <si>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</si>
  <si>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</si>
  <si>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</si>
  <si>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</si>
  <si>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</si>
  <si>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</si>
  <si>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</si>
  <si>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</si>
  <si>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</si>
  <si>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</si>
  <si>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</si>
  <si>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</si>
  <si>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</si>
  <si>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</si>
  <si>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</si>
  <si>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</si>
  <si>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</si>
  <si>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</si>
  <si>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</si>
  <si>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</si>
  <si>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</si>
  <si>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</si>
  <si>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</si>
  <si>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</si>
  <si>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</si>
  <si>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</si>
  <si>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</si>
  <si>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</si>
  <si>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</si>
  <si>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</si>
  <si>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</si>
  <si>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</si>
  <si>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</si>
  <si>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</si>
  <si>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</si>
  <si>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</si>
  <si>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</si>
  <si>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</si>
  <si>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</si>
  <si>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</si>
  <si>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</si>
  <si>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</si>
  <si>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</si>
  <si>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</si>
  <si>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</si>
  <si>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</si>
  <si>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</si>
  <si>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</si>
  <si>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</si>
  <si>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</si>
  <si>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</si>
  <si>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</si>
  <si>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</si>
  <si>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</si>
  <si>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</si>
  <si>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</si>
  <si>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</si>
  <si>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</si>
  <si>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</si>
  <si>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</si>
  <si>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</si>
  <si>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</si>
  <si>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</si>
  <si>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</si>
  <si>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</si>
  <si>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</si>
  <si>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</si>
  <si>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</si>
  <si>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</si>
  <si>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</si>
  <si>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</si>
  <si>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</si>
  <si>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</si>
  <si>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</si>
  <si>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</si>
  <si>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</si>
  <si>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</si>
  <si>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</si>
  <si>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</si>
  <si>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</si>
  <si>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</si>
  <si>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</si>
  <si>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</si>
  <si>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</si>
  <si>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</si>
  <si>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</si>
  <si>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</si>
  <si>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</si>
  <si>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</si>
  <si>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</si>
  <si>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</si>
  <si>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</si>
  <si>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</si>
  <si>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</si>
  <si>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</si>
  <si>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</si>
  <si>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</si>
  <si>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</si>
  <si>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</si>
  <si>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</si>
  <si>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</si>
  <si>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</si>
  <si>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</si>
  <si>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</si>
  <si>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</si>
  <si>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</si>
  <si>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</si>
  <si>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</si>
  <si>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</si>
  <si>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</si>
  <si>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</si>
  <si>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</si>
  <si>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</si>
  <si>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</si>
  <si>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</si>
  <si>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</si>
  <si>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</si>
  <si>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</si>
  <si>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</si>
  <si>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</si>
  <si>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</si>
  <si>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</si>
  <si>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</si>
  <si>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</si>
  <si>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</si>
  <si>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</si>
  <si>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</si>
  <si>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</si>
  <si>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</si>
  <si>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</si>
  <si>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</si>
  <si>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</si>
  <si>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</si>
  <si>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</si>
  <si>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</si>
  <si>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</si>
  <si>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</si>
  <si>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</si>
  <si>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</si>
  <si>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</si>
  <si>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</si>
  <si>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</si>
  <si>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</si>
  <si>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</si>
  <si>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</si>
  <si>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</si>
  <si>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</si>
  <si>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</si>
  <si>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</si>
  <si>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</si>
  <si>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</si>
  <si>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</si>
  <si>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</si>
  <si>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</si>
  <si>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</si>
  <si>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</si>
  <si>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</si>
  <si>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</si>
  <si>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</si>
  <si>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</si>
  <si>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</si>
  <si>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</si>
  <si>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</si>
  <si>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</si>
  <si>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</si>
  <si>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</si>
  <si>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</si>
  <si>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</si>
  <si>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</si>
  <si>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</si>
  <si>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</si>
  <si>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</si>
  <si>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</si>
  <si>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</si>
  <si>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</si>
  <si>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</si>
  <si>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</si>
  <si>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</si>
  <si>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</si>
  <si>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</si>
  <si>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</si>
  <si>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</si>
  <si>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</si>
  <si>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</si>
  <si>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</si>
  <si>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</si>
  <si>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</si>
  <si>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</si>
  <si>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</si>
  <si>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</si>
  <si>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</si>
  <si>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</si>
  <si>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</si>
  <si>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</si>
  <si>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</si>
  <si>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</si>
  <si>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</si>
  <si>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</si>
  <si>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</si>
  <si>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</si>
  <si>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</si>
  <si>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</si>
  <si>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</si>
  <si>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</si>
  <si>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</si>
  <si>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</si>
  <si>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</si>
  <si>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</si>
  <si>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</si>
  <si>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</si>
  <si>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</si>
  <si>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</si>
  <si>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</si>
  <si>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</si>
  <si>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</si>
  <si>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</si>
  <si>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</si>
  <si>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</si>
  <si>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</si>
  <si>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</si>
  <si>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</si>
  <si>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</si>
  <si>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</si>
  <si>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</si>
  <si>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</si>
  <si>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</si>
  <si>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</si>
  <si>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</si>
  <si>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</si>
  <si>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</si>
  <si>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</si>
  <si>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</si>
  <si>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</si>
  <si>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</si>
  <si>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</si>
  <si>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</si>
  <si>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</si>
  <si>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</si>
  <si>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</si>
  <si>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</si>
  <si>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</si>
  <si>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</si>
  <si>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</si>
  <si>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</si>
  <si>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</si>
  <si>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</si>
  <si>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</si>
  <si>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</si>
  <si>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</si>
  <si>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</si>
  <si>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</si>
  <si>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</si>
  <si>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</si>
  <si>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</si>
  <si>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</si>
  <si>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</si>
  <si>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</si>
  <si>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</si>
  <si>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</si>
  <si>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</si>
  <si>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</si>
  <si>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</si>
  <si>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</si>
  <si>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</si>
  <si>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</si>
  <si>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</si>
  <si>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</si>
  <si>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</si>
  <si>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</si>
  <si>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</si>
  <si>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</si>
  <si>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</si>
  <si>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</si>
  <si>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</si>
  <si>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</si>
  <si>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</si>
  <si>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</si>
  <si>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</si>
  <si>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</si>
  <si>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</si>
  <si>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</si>
  <si>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</si>
  <si>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</si>
  <si>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</si>
  <si>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</si>
  <si>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</si>
  <si>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</si>
  <si>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</si>
  <si>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</si>
  <si>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</si>
  <si>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</si>
  <si>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</si>
  <si>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</si>
  <si>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</si>
  <si>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</si>
  <si>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</si>
  <si>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</si>
  <si>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</si>
  <si>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</si>
  <si>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</si>
  <si>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</si>
  <si>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</si>
  <si>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</si>
  <si>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</si>
  <si>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</si>
  <si>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</si>
  <si>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</si>
  <si>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</si>
  <si>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</si>
  <si>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</si>
  <si>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</si>
  <si>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</si>
  <si>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</si>
  <si>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</si>
  <si>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</si>
  <si>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</si>
  <si>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</si>
  <si>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</si>
  <si>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</si>
  <si>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</si>
  <si>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</si>
  <si>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</si>
  <si>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</si>
  <si>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</si>
  <si>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</si>
  <si>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</si>
  <si>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</si>
  <si>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</si>
  <si>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</si>
  <si>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</si>
  <si>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</si>
  <si>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</si>
  <si>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</si>
  <si>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</si>
  <si>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</si>
  <si>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</si>
  <si>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</si>
  <si>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</si>
  <si>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</si>
  <si>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</si>
  <si>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</si>
  <si>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</si>
  <si>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</si>
  <si>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</si>
  <si>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</si>
  <si>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</si>
  <si>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</si>
  <si>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</si>
  <si>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</si>
  <si>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</si>
  <si>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</si>
  <si>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</si>
  <si>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</si>
  <si>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</si>
  <si>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</si>
  <si>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</si>
  <si>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</si>
  <si>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</si>
  <si>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</si>
  <si>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</si>
  <si>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</si>
  <si>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</si>
  <si>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</si>
  <si>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</si>
  <si>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</si>
  <si>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</si>
  <si>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</si>
  <si>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</si>
  <si>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</si>
  <si>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</si>
  <si>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</si>
  <si>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</si>
  <si>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</si>
  <si>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</si>
  <si>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</si>
  <si>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</si>
  <si>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</si>
  <si>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</si>
  <si>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</si>
  <si>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</si>
  <si>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</si>
  <si>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</si>
  <si>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</si>
  <si>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</si>
  <si>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</si>
  <si>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</si>
  <si>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</si>
  <si>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</si>
  <si>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</si>
  <si>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</si>
  <si>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</si>
  <si>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</si>
  <si>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</si>
  <si>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</si>
  <si>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</si>
  <si>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</si>
  <si>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</si>
  <si>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</si>
  <si>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</si>
  <si>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</si>
  <si>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</si>
  <si>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</si>
  <si>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</si>
  <si>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</si>
  <si>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</si>
  <si>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</si>
  <si>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</si>
  <si>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</si>
  <si>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</si>
  <si>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</si>
  <si>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</si>
  <si>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</si>
  <si>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</si>
  <si>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</si>
  <si>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</si>
  <si>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</si>
  <si>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</si>
  <si>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</si>
  <si>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</si>
  <si>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</si>
  <si>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</si>
  <si>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</si>
  <si>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</si>
  <si>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</si>
  <si>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</si>
  <si>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</si>
  <si>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</si>
  <si>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</si>
  <si>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</si>
  <si>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</si>
  <si>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</si>
  <si>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</si>
  <si>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</si>
  <si>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</si>
  <si>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</si>
  <si>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</si>
  <si>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</si>
  <si>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</si>
  <si>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</si>
  <si>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</si>
  <si>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</si>
  <si>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</si>
  <si>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</si>
  <si>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</si>
  <si>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</si>
  <si>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</si>
  <si>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</si>
  <si>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</si>
  <si>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</si>
  <si>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</si>
  <si>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</si>
  <si>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</si>
  <si>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</si>
  <si>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</si>
  <si>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</si>
  <si>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</si>
  <si>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</si>
  <si>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</si>
  <si>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</si>
  <si>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</si>
  <si>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</si>
  <si>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</si>
  <si>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</si>
  <si>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</si>
  <si>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</si>
  <si>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</si>
  <si>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</si>
  <si>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</si>
  <si>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</si>
  <si>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</si>
  <si>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</si>
  <si>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</si>
  <si>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</si>
  <si>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</si>
  <si>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</si>
  <si>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</si>
  <si>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</si>
  <si>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</si>
  <si>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</si>
  <si>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</si>
  <si>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</si>
  <si>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</si>
  <si>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</si>
  <si>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</si>
  <si>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</si>
  <si>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</si>
  <si>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</si>
  <si>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</si>
  <si>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</si>
  <si>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</si>
  <si>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</si>
  <si>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</si>
  <si>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</si>
  <si>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</si>
  <si>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</si>
  <si>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</si>
  <si>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</si>
  <si>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</si>
  <si>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</si>
  <si>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</si>
  <si>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</si>
  <si>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</si>
  <si>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</si>
  <si>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</si>
  <si>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</si>
  <si>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</si>
  <si>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</si>
  <si>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</si>
  <si>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</si>
  <si>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</si>
  <si>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</si>
  <si>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</si>
  <si>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</si>
  <si>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</si>
  <si>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</si>
  <si>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</si>
  <si>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</si>
  <si>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</si>
  <si>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</si>
  <si>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</si>
  <si>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</si>
  <si>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</si>
  <si>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</si>
  <si>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</si>
  <si>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</si>
  <si>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</si>
  <si>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</si>
  <si>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</si>
  <si>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</si>
  <si>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</si>
  <si>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</si>
  <si>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</si>
  <si>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</si>
  <si>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</si>
  <si>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</si>
  <si>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</si>
  <si>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</si>
  <si>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</si>
  <si>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</si>
  <si>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</si>
  <si>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</si>
  <si>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</si>
  <si>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</si>
  <si>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</si>
  <si>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</si>
  <si>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</si>
  <si>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</si>
  <si>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</si>
  <si>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</si>
  <si>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</si>
  <si>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</si>
  <si>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</si>
  <si>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</si>
  <si>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</si>
  <si>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</si>
  <si>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</si>
  <si>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</si>
  <si>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</si>
  <si>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</si>
  <si>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</si>
  <si>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</si>
  <si>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</si>
  <si>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</si>
  <si>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</si>
  <si>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</si>
  <si>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</si>
  <si>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</si>
  <si>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</si>
  <si>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</si>
  <si>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</si>
  <si>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</si>
  <si>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</si>
  <si>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</si>
  <si>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</si>
  <si>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</si>
  <si>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</si>
  <si>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</si>
  <si>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</si>
  <si>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</si>
  <si>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</si>
  <si>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</si>
  <si>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</si>
  <si>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</si>
  <si>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</si>
  <si>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</si>
  <si>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</si>
  <si>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</si>
  <si>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</si>
  <si>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</si>
  <si>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</si>
  <si>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</si>
  <si>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</si>
  <si>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</si>
  <si>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</si>
  <si>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</si>
  <si>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</si>
  <si>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</si>
  <si>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</si>
  <si>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</si>
  <si>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</si>
  <si>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</si>
  <si>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</si>
  <si>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</si>
  <si>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</si>
  <si>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</si>
  <si>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</si>
  <si>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</si>
  <si>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</si>
  <si>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</si>
  <si>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</si>
  <si>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</si>
  <si>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</si>
  <si>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</si>
  <si>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</si>
  <si>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</si>
  <si>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</si>
  <si>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</si>
  <si>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</si>
  <si>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</si>
  <si>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</si>
  <si>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</si>
  <si>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</si>
  <si>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</si>
  <si>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</si>
  <si>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</si>
  <si>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</si>
  <si>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</si>
  <si>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</si>
  <si>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</si>
  <si>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</si>
  <si>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</si>
  <si>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</si>
  <si>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</si>
  <si>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</si>
  <si>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</si>
  <si>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</si>
  <si>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</si>
  <si>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</si>
  <si>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</si>
  <si>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</si>
  <si>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</si>
  <si>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</si>
  <si>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</si>
  <si>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</si>
  <si>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</si>
  <si>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</si>
  <si>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</si>
  <si>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</si>
  <si>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</si>
  <si>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</si>
  <si>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</si>
  <si>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</si>
  <si>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</si>
  <si>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</si>
  <si>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</si>
  <si>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</si>
  <si>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</si>
  <si>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</si>
  <si>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</si>
  <si>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</si>
  <si>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</si>
  <si>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</si>
  <si>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</si>
  <si>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</si>
  <si>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</si>
  <si>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</si>
  <si>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</si>
  <si>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</si>
  <si>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</si>
  <si>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</si>
  <si>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</si>
  <si>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</si>
  <si>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</si>
  <si>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</si>
  <si>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</si>
  <si>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</si>
  <si>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</si>
  <si>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</si>
  <si>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</si>
  <si>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</si>
  <si>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</si>
  <si>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</si>
  <si>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</si>
  <si>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</si>
  <si>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</si>
  <si>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</si>
  <si>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</si>
  <si>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</si>
  <si>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</si>
  <si>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</si>
  <si>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</si>
  <si>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</si>
  <si>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</si>
  <si>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</si>
  <si>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</si>
  <si>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</si>
  <si>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</si>
  <si>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</si>
  <si>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</si>
  <si>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</si>
  <si>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</si>
  <si>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</si>
  <si>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</si>
  <si>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</si>
  <si>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</si>
  <si>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</si>
  <si>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</si>
  <si>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</si>
  <si>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</si>
  <si>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</si>
  <si>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</si>
  <si>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</si>
  <si>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</si>
  <si>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</si>
  <si>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</si>
  <si>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</si>
  <si>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</si>
  <si>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</si>
  <si>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</si>
  <si>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</si>
  <si>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</si>
  <si>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</si>
  <si>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</si>
  <si>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</si>
  <si>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</si>
  <si>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</si>
  <si>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</si>
  <si>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</si>
  <si>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</si>
  <si>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</si>
  <si>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</si>
  <si>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</si>
  <si>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</si>
  <si>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</si>
  <si>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</si>
  <si>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</si>
  <si>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</si>
  <si>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</si>
  <si>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</si>
  <si>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</si>
  <si>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</si>
  <si>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</si>
  <si>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</si>
  <si>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</si>
  <si>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</si>
  <si>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</si>
  <si>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</si>
  <si>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</si>
  <si>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</si>
  <si>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</si>
  <si>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</si>
  <si>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</si>
  <si>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</si>
  <si>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</si>
  <si>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</si>
  <si>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</si>
  <si>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</si>
  <si>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</si>
  <si>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</si>
  <si>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</si>
  <si>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</si>
  <si>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</si>
  <si>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</si>
  <si>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</si>
  <si>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</si>
  <si>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</si>
  <si>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</si>
  <si>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</si>
  <si>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</si>
  <si>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</si>
  <si>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</si>
  <si>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</si>
  <si>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</si>
  <si>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</si>
  <si>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</si>
  <si>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</si>
  <si>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</si>
  <si>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</si>
  <si>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</si>
  <si>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</si>
  <si>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</si>
  <si>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</si>
  <si>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</si>
  <si>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</si>
  <si>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</si>
  <si>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</si>
  <si>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</si>
  <si>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</si>
  <si>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</si>
  <si>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</si>
  <si>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</si>
  <si>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</si>
  <si>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</si>
  <si>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</si>
  <si>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</si>
  <si>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</si>
  <si>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</si>
  <si>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</si>
  <si>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</si>
  <si>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</si>
  <si>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</si>
  <si>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</si>
  <si>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</si>
  <si>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</si>
  <si>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</si>
  <si>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</si>
  <si>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</si>
  <si>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</si>
  <si>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</si>
  <si>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</si>
  <si>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</si>
  <si>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</si>
  <si>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</si>
  <si>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</si>
  <si>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</si>
  <si>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</si>
  <si>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</si>
  <si>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</si>
  <si>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</si>
  <si>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</si>
  <si>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</si>
  <si>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</si>
  <si>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</si>
  <si>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</si>
  <si>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</si>
  <si>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</si>
  <si>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</si>
  <si>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</si>
  <si>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</si>
  <si>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</si>
  <si>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</si>
  <si>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</si>
  <si>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</si>
  <si>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</si>
  <si>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</si>
  <si>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</si>
  <si>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</si>
  <si>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</si>
  <si>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</si>
  <si>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</si>
  <si>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</si>
  <si>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</si>
  <si>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</si>
  <si>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</si>
  <si>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</si>
  <si>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</si>
  <si>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</si>
  <si>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</si>
  <si>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</si>
  <si>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</si>
  <si>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</si>
  <si>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</si>
  <si>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</si>
  <si>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</si>
  <si>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</si>
  <si>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</si>
  <si>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</si>
  <si>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</si>
  <si>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</si>
  <si>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</si>
  <si>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</si>
  <si>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</si>
  <si>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</si>
  <si>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</si>
  <si>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</si>
  <si>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</si>
  <si>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</si>
  <si>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</si>
  <si>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</si>
  <si>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</si>
  <si>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</si>
  <si>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</si>
  <si>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</si>
  <si>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</si>
  <si>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</si>
  <si>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</si>
  <si>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</si>
  <si>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</si>
  <si>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</si>
  <si>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</si>
  <si>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</si>
  <si>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</si>
  <si>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</si>
  <si>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</si>
  <si>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</si>
  <si>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</si>
  <si>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</si>
  <si>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</si>
  <si>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</si>
  <si>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</si>
  <si>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</si>
  <si>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</si>
  <si>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</si>
  <si>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</si>
  <si>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</si>
  <si>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</si>
  <si>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</si>
  <si>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</si>
  <si>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</si>
  <si>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</si>
  <si>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</si>
  <si>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</si>
  <si>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</si>
  <si>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</si>
  <si>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</si>
  <si>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</si>
  <si>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</si>
  <si>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</si>
  <si>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</si>
  <si>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</si>
  <si>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</si>
  <si>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</si>
  <si>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</si>
  <si>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</si>
  <si>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</si>
  <si>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</si>
  <si>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</si>
  <si>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</si>
  <si>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</si>
  <si>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</si>
  <si>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</si>
  <si>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</si>
  <si>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</si>
  <si>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</si>
  <si>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</si>
  <si>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</si>
  <si>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</si>
  <si>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</si>
  <si>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</si>
  <si>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</si>
  <si>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</si>
  <si>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</si>
  <si>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</si>
  <si>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</si>
  <si>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</si>
  <si>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</si>
  <si>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</si>
  <si>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</si>
  <si>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</si>
  <si>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</si>
  <si>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</si>
  <si>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</si>
  <si>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</si>
  <si>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</si>
  <si>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</si>
  <si>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</si>
  <si>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</si>
  <si>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</si>
  <si>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</si>
  <si>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</si>
  <si>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</si>
  <si>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</si>
  <si>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</si>
  <si>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</si>
  <si>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</si>
  <si>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</si>
  <si>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</si>
  <si>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</si>
  <si>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</si>
  <si>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</si>
  <si>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</si>
  <si>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</si>
  <si>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</si>
  <si>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</si>
  <si>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</si>
  <si>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</si>
  <si>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</si>
  <si>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</si>
  <si>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</si>
  <si>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</si>
  <si>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</si>
  <si>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</si>
  <si>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</si>
  <si>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</si>
  <si>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</si>
  <si>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</si>
  <si>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</si>
  <si>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</si>
  <si>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</si>
  <si>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</si>
  <si>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</si>
  <si>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</si>
  <si>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</si>
  <si>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</si>
  <si>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</si>
  <si>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</si>
  <si>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</si>
  <si>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</si>
  <si>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</si>
  <si>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</si>
  <si>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</si>
  <si>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</si>
  <si>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</si>
  <si>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</si>
  <si>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</si>
  <si>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</si>
  <si>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</si>
  <si>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</si>
  <si>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</si>
  <si>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</si>
  <si>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</si>
  <si>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</si>
  <si>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</si>
  <si>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</si>
  <si>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</si>
  <si>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</si>
  <si>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</si>
  <si>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</si>
  <si>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</si>
  <si>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</si>
  <si>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</si>
  <si>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</si>
  <si>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</si>
  <si>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</si>
  <si>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</si>
  <si>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</si>
  <si>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</si>
  <si>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</si>
  <si>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</si>
  <si>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</si>
  <si>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</si>
  <si>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</si>
  <si>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</si>
  <si>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</si>
  <si>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</si>
  <si>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</si>
  <si>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</si>
  <si>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</si>
  <si>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</si>
  <si>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</si>
  <si>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</si>
  <si>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</si>
  <si>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</si>
  <si>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</si>
  <si>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</si>
  <si>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</si>
  <si>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</si>
  <si>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</si>
  <si>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</si>
  <si>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</si>
  <si>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</si>
  <si>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</si>
  <si>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</si>
  <si>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</si>
  <si>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</si>
  <si>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</si>
  <si>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</si>
  <si>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</si>
  <si>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</si>
  <si>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</si>
  <si>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</si>
  <si>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</si>
  <si>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</si>
  <si>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</si>
  <si>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</si>
  <si>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</si>
  <si>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</si>
  <si>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</si>
  <si>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</si>
  <si>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</si>
  <si>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</si>
  <si>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</si>
  <si>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</si>
  <si>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</si>
  <si>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</si>
  <si>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</si>
  <si>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</si>
  <si>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</si>
  <si>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</si>
  <si>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</si>
  <si>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</si>
  <si>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</si>
  <si>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</si>
  <si>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</si>
  <si>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</si>
  <si>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</si>
  <si>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</si>
  <si>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</si>
  <si>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</si>
  <si>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</si>
  <si>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</si>
  <si>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</si>
  <si>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</si>
  <si>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</si>
  <si>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</si>
  <si>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</si>
  <si>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</si>
  <si>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</si>
  <si>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</si>
  <si>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</si>
  <si>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</si>
  <si>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</si>
  <si>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</si>
  <si>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</si>
  <si>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</si>
  <si>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</si>
  <si>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</si>
  <si>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</si>
  <si>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</si>
  <si>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</si>
  <si>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</si>
  <si>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</si>
  <si>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</si>
  <si>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</si>
  <si>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</si>
  <si>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</si>
  <si>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</si>
  <si>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</si>
  <si>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</si>
  <si>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</si>
  <si>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</si>
  <si>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</si>
  <si>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</si>
  <si>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</si>
  <si>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</si>
  <si>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</si>
  <si>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</si>
  <si>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</si>
  <si>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</si>
  <si>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</si>
  <si>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</si>
  <si>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</si>
  <si>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</si>
  <si>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</si>
  <si>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</si>
  <si>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</si>
  <si>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</si>
  <si>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</si>
  <si>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</si>
  <si>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</si>
  <si>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</si>
  <si>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</si>
  <si>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</si>
  <si>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</si>
  <si>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</si>
  <si>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</si>
  <si>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</si>
  <si>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</si>
  <si>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</si>
  <si>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</si>
  <si>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</si>
  <si>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</si>
  <si>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</si>
  <si>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</si>
  <si>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</si>
  <si>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</si>
  <si>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</si>
  <si>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</si>
  <si>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</si>
  <si>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</si>
  <si>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</si>
  <si>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</si>
  <si>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</si>
  <si>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</si>
  <si>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</si>
  <si>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</si>
  <si>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</si>
  <si>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</si>
  <si>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</si>
  <si>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</si>
  <si>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</si>
  <si>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</si>
  <si>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</si>
  <si>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</si>
  <si>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</si>
  <si>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</si>
  <si>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</si>
  <si>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</si>
  <si>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</si>
  <si>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</si>
  <si>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</si>
  <si>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</si>
  <si>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</si>
  <si>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</si>
  <si>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</si>
  <si>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</si>
  <si>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</si>
  <si>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</si>
  <si>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</si>
  <si>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</si>
  <si>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</si>
  <si>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</si>
  <si>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</si>
  <si>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</si>
  <si>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</si>
  <si>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</si>
  <si>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</si>
  <si>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</si>
  <si>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</si>
  <si>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</si>
  <si>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</si>
  <si>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</si>
  <si>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</si>
  <si>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</si>
  <si>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</si>
  <si>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</si>
  <si>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</si>
  <si>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</si>
  <si>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</si>
  <si>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</si>
  <si>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</si>
  <si>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</si>
  <si>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</si>
  <si>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</si>
  <si>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</si>
  <si>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</si>
  <si>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</si>
  <si>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</si>
  <si>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</si>
  <si>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</si>
  <si>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</si>
  <si>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</si>
  <si>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</si>
  <si>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</si>
  <si>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</si>
  <si>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</si>
  <si>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</si>
  <si>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</si>
  <si>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</si>
  <si>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</si>
  <si>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</si>
  <si>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</si>
  <si>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</si>
  <si>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</si>
  <si>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</si>
  <si>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</si>
  <si>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</si>
  <si>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</si>
  <si>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</si>
  <si>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</si>
  <si>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</si>
  <si>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</si>
  <si>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</si>
  <si>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</si>
  <si>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</si>
  <si>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</si>
  <si>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</si>
  <si>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</si>
  <si>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</si>
  <si>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</si>
  <si>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</si>
  <si>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</si>
  <si>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</si>
  <si>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</si>
  <si>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</si>
  <si>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</si>
  <si>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</si>
  <si>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</si>
  <si>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</si>
  <si>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</si>
  <si>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</si>
  <si>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</si>
  <si>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</si>
  <si>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</si>
  <si>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</si>
  <si>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</si>
  <si>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</si>
  <si>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</si>
  <si>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</si>
  <si>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</si>
  <si>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</si>
  <si>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</si>
  <si>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</si>
  <si>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</si>
  <si>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</si>
  <si>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</si>
  <si>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</si>
  <si>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</si>
  <si>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</si>
  <si>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</si>
  <si>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</si>
  <si>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</si>
  <si>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</si>
  <si>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</si>
  <si>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</si>
  <si>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</si>
  <si>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</si>
  <si>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</si>
  <si>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</si>
  <si>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</si>
  <si>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</si>
  <si>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</si>
  <si>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</si>
  <si>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</si>
  <si>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</si>
  <si>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</si>
  <si>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</si>
  <si>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</si>
  <si>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</si>
  <si>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</si>
  <si>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</si>
  <si>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</si>
  <si>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</si>
  <si>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</si>
  <si>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</si>
  <si>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</si>
  <si>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</si>
  <si>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</si>
  <si>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</si>
  <si>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</si>
  <si>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</si>
  <si>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</si>
  <si>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</si>
  <si>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</si>
  <si>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</si>
  <si>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</si>
  <si>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</si>
  <si>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</si>
  <si>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</si>
  <si>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</si>
  <si>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</si>
  <si>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</si>
  <si>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</si>
  <si>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</si>
  <si>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</si>
  <si>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</si>
  <si>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</si>
  <si>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</si>
  <si>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</si>
  <si>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</si>
  <si>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</si>
  <si>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</si>
  <si>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</si>
  <si>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</si>
  <si>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</si>
  <si>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</si>
  <si>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</si>
  <si>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</si>
  <si>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</si>
  <si>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</si>
  <si>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</si>
  <si>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</si>
  <si>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</si>
  <si>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</si>
  <si>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</si>
  <si>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</si>
  <si>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</si>
  <si>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</si>
  <si>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</si>
  <si>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</si>
  <si>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</si>
  <si>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</si>
  <si>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</si>
  <si>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</si>
  <si>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</si>
  <si>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</si>
  <si>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</si>
  <si>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</si>
  <si>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</si>
  <si>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</si>
  <si>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</si>
  <si>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</si>
  <si>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</si>
  <si>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</si>
  <si>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</si>
  <si>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</si>
  <si>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</si>
  <si>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</si>
  <si>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</si>
  <si>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</si>
  <si>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</si>
  <si>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</si>
  <si>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</si>
  <si>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</si>
  <si>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</si>
  <si>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</si>
  <si>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</si>
  <si>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</si>
  <si>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</si>
  <si>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</si>
  <si>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</si>
  <si>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</si>
  <si>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</si>
  <si>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</si>
  <si>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</si>
  <si>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</si>
  <si>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</si>
  <si>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</si>
  <si>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</si>
  <si>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</si>
  <si>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</si>
  <si>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</si>
  <si>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</si>
  <si>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</si>
  <si>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</si>
  <si>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</si>
  <si>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</si>
  <si>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</si>
  <si>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</si>
  <si>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</si>
  <si>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</si>
  <si>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</si>
  <si>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</si>
  <si>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</si>
  <si>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</si>
  <si>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</si>
  <si>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</si>
  <si>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</si>
  <si>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</si>
  <si>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</si>
  <si>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</si>
  <si>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</si>
  <si>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</si>
  <si>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</si>
  <si>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</si>
  <si>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</si>
  <si>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</si>
  <si>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</si>
  <si>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</si>
  <si>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</si>
  <si>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</si>
  <si>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</si>
  <si>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</si>
  <si>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</si>
  <si>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</si>
  <si>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</si>
  <si>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</si>
  <si>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</si>
  <si>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</si>
  <si>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</si>
  <si>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</si>
  <si>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</si>
  <si>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</si>
  <si>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</si>
  <si>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</si>
  <si>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</si>
  <si>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</si>
  <si>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</si>
  <si>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</si>
  <si>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</si>
  <si>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</si>
  <si>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</si>
  <si>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</si>
  <si>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</si>
  <si>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</si>
  <si>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</si>
  <si>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</si>
  <si>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</si>
  <si>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</si>
  <si>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</si>
  <si>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</si>
  <si>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</si>
  <si>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</si>
  <si>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</si>
  <si>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</si>
  <si>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</si>
  <si>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</si>
  <si>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</si>
  <si>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</si>
  <si>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</si>
  <si>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</si>
  <si>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</si>
  <si>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</si>
  <si>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</si>
  <si>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</si>
  <si>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</si>
  <si>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</si>
  <si>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</si>
  <si>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</si>
  <si>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</si>
  <si>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</si>
  <si>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</si>
  <si>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</si>
  <si>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</si>
  <si>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</si>
  <si>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</si>
  <si>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</si>
  <si>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</si>
  <si>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</si>
  <si>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</si>
  <si>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</si>
  <si>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</si>
  <si>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</si>
  <si>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</si>
  <si>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</si>
  <si>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</si>
  <si>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</si>
  <si>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</si>
  <si>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</si>
  <si>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</si>
  <si>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</si>
  <si>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</si>
  <si>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</si>
  <si>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</si>
  <si>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</si>
  <si>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</si>
  <si>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</si>
  <si>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</si>
  <si>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</si>
  <si>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</si>
  <si>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</si>
  <si>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</si>
  <si>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</si>
  <si>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</si>
  <si>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</si>
  <si>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</si>
  <si>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</si>
  <si>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</si>
  <si>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</si>
  <si>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</si>
  <si>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</si>
  <si>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</si>
  <si>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</si>
  <si>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</si>
  <si>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</si>
  <si>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</si>
  <si>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</si>
  <si>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</si>
  <si>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</si>
  <si>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</si>
  <si>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</si>
  <si>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</si>
  <si>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</si>
  <si>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</si>
  <si>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</si>
  <si>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</si>
  <si>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</si>
  <si>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</si>
  <si>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</si>
  <si>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</si>
  <si>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</si>
  <si>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</si>
  <si>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</si>
  <si>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</si>
  <si>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</si>
  <si>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</si>
  <si>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</si>
  <si>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</si>
  <si>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</si>
  <si>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</si>
  <si>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</si>
  <si>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</si>
  <si>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</si>
  <si>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</si>
  <si>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</si>
  <si>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</si>
  <si>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</si>
  <si>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</si>
  <si>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</si>
  <si>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</si>
  <si>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</si>
  <si>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</si>
  <si>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</si>
  <si>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</si>
  <si>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</si>
  <si>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</si>
  <si>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</si>
  <si>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</si>
  <si>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</si>
  <si>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</si>
  <si>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</si>
  <si>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</si>
  <si>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</si>
  <si>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</si>
  <si>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</si>
  <si>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</si>
  <si>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</si>
  <si>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</si>
  <si>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</si>
  <si>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</si>
  <si>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</si>
  <si>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</si>
  <si>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</si>
  <si>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</si>
  <si>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</si>
  <si>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</si>
  <si>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</si>
  <si>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</si>
  <si>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</si>
  <si>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</si>
  <si>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</si>
  <si>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</si>
  <si>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</si>
  <si>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</si>
  <si>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</si>
  <si>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</si>
  <si>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</si>
  <si>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</si>
  <si>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</si>
  <si>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</si>
  <si>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</si>
  <si>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</si>
  <si>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</si>
  <si>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</si>
  <si>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</si>
  <si>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</si>
  <si>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</si>
  <si>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</si>
  <si>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</si>
  <si>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</si>
  <si>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</si>
  <si>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</si>
  <si>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</si>
  <si>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</si>
  <si>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</si>
  <si>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</si>
  <si>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</si>
  <si>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</si>
  <si>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</si>
  <si>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</si>
  <si>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</si>
  <si>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</si>
  <si>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</si>
  <si>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</si>
  <si>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</si>
  <si>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</si>
  <si>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</si>
  <si>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</si>
  <si>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</si>
  <si>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</si>
  <si>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</si>
  <si>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</si>
  <si>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</si>
  <si>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</si>
  <si>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</si>
  <si>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</si>
  <si>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</si>
  <si>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</si>
  <si>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</si>
  <si>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</si>
  <si>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</si>
  <si>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</si>
  <si>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</si>
  <si>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</si>
  <si>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</si>
  <si>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</si>
  <si>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</si>
  <si>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</si>
  <si>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</si>
  <si>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</si>
  <si>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</si>
  <si>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</si>
  <si>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</si>
  <si>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</si>
  <si>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</si>
  <si>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</si>
  <si>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</si>
  <si>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</si>
  <si>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</si>
  <si>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</si>
  <si>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</si>
  <si>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</si>
  <si>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</si>
  <si>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</si>
  <si>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</si>
  <si>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</si>
  <si>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</si>
  <si>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</si>
  <si>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</si>
  <si>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</si>
  <si>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</si>
  <si>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</si>
  <si>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</si>
  <si>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</si>
  <si>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</si>
  <si>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</si>
  <si>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</si>
  <si>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</si>
  <si>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</si>
  <si>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</si>
  <si>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</si>
  <si>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</si>
  <si>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</si>
  <si>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</si>
  <si>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</si>
  <si>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</si>
  <si>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</si>
  <si>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</si>
  <si>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</si>
  <si>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</si>
  <si>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</si>
  <si>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</si>
  <si>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</si>
  <si>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</si>
  <si>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</si>
  <si>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</si>
  <si>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</si>
  <si>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</si>
  <si>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</si>
  <si>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</si>
  <si>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</si>
  <si>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</si>
  <si>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</si>
  <si>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</si>
  <si>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</si>
  <si>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</si>
  <si>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</si>
  <si>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</si>
  <si>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</si>
  <si>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</si>
  <si>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</si>
  <si>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</si>
  <si>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</si>
  <si>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</si>
  <si>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</si>
  <si>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</si>
  <si>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</si>
  <si>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</si>
  <si>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</si>
  <si>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</si>
  <si>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</si>
  <si>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</si>
  <si>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</si>
  <si>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</si>
  <si>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</si>
  <si>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</si>
  <si>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</si>
  <si>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</si>
  <si>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</si>
  <si>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</si>
  <si>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</si>
  <si>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</si>
  <si>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</si>
  <si>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</si>
  <si>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</si>
  <si>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</si>
  <si>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</si>
  <si>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</si>
  <si>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</si>
  <si>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</si>
  <si>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</si>
  <si>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</si>
  <si>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</si>
  <si>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</si>
  <si>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</si>
  <si>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</si>
  <si>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</si>
  <si>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</si>
  <si>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</si>
  <si>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</si>
  <si>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</si>
  <si>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</si>
  <si>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</si>
  <si>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</si>
  <si>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</si>
  <si>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</si>
  <si>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</si>
  <si>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</si>
  <si>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</si>
  <si>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</si>
  <si>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</si>
  <si>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</si>
  <si>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</si>
  <si>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</si>
  <si>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</si>
  <si>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</si>
  <si>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</si>
  <si>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</si>
  <si>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</si>
  <si>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</si>
  <si>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</si>
  <si>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</si>
  <si>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</si>
  <si>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</si>
  <si>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</si>
  <si>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</si>
  <si>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</si>
  <si>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</si>
  <si>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</si>
  <si>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</si>
  <si>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</si>
  <si>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</si>
  <si>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</si>
  <si>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</si>
  <si>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</si>
  <si>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</si>
  <si>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</si>
  <si>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</si>
  <si>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</si>
  <si>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</si>
  <si>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</si>
  <si>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</si>
  <si>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</si>
  <si>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</si>
  <si>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</si>
  <si>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</si>
  <si>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</si>
  <si>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</si>
  <si>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</si>
  <si>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</si>
  <si>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</si>
  <si>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</si>
  <si>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</si>
  <si>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</si>
  <si>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</si>
  <si>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</si>
  <si>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</si>
  <si>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</si>
  <si>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</si>
  <si>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</si>
  <si>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</si>
  <si>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</si>
  <si>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</si>
  <si>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</si>
  <si>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</si>
  <si>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</si>
  <si>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</si>
  <si>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</si>
  <si>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</si>
  <si>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</si>
  <si>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</si>
  <si>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</si>
  <si>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</si>
  <si>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</si>
  <si>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</si>
  <si>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</si>
  <si>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</si>
  <si>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</si>
  <si>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</si>
  <si>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</si>
  <si>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</si>
  <si>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</si>
  <si>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</si>
  <si>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</si>
  <si>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</si>
  <si>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</si>
  <si>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</si>
  <si>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</si>
  <si>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</si>
  <si>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</si>
  <si>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</si>
  <si>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</si>
  <si>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</si>
  <si>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</si>
  <si>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</si>
  <si>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</si>
  <si>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</si>
  <si>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</si>
  <si>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</si>
  <si>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</si>
  <si>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</si>
  <si>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</si>
  <si>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</si>
  <si>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</si>
  <si>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</si>
  <si>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</si>
  <si>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</si>
  <si>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</si>
  <si>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</si>
  <si>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</si>
  <si>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</si>
  <si>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</si>
  <si>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</si>
  <si>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</si>
  <si>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</si>
  <si>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</si>
  <si>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</si>
  <si>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</si>
  <si>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</si>
  <si>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</si>
  <si>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</si>
  <si>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</si>
  <si>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</si>
  <si>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</si>
  <si>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</si>
  <si>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</si>
  <si>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</si>
  <si>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</si>
  <si>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</si>
  <si>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</si>
  <si>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</si>
  <si>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</si>
  <si>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</si>
  <si>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</si>
  <si>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</si>
  <si>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</si>
  <si>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</si>
  <si>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</si>
  <si>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</si>
  <si>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</si>
  <si>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</si>
  <si>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</si>
  <si>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</si>
  <si>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</si>
  <si>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</si>
  <si>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</si>
  <si>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</si>
  <si>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</si>
  <si>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</si>
  <si>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</si>
  <si>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</si>
  <si>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</si>
  <si>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</si>
  <si>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</si>
  <si>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</si>
  <si>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</si>
  <si>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</si>
  <si>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</si>
  <si>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</si>
  <si>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</si>
  <si>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</si>
  <si>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</si>
  <si>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</si>
  <si>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</si>
  <si>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</si>
  <si>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</si>
  <si>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</si>
  <si>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</si>
  <si>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</si>
  <si>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</si>
  <si>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</si>
  <si>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</si>
  <si>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</si>
  <si>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</si>
  <si>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</si>
  <si>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</si>
  <si>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</si>
  <si>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</si>
  <si>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</si>
  <si>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</si>
  <si>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</si>
  <si>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</si>
  <si>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</si>
  <si>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</si>
  <si>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</si>
  <si>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</si>
  <si>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</si>
  <si>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</si>
  <si>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</si>
  <si>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</si>
  <si>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</si>
  <si>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</si>
  <si>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</si>
  <si>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</si>
  <si>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</si>
  <si>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</si>
  <si>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</si>
  <si>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</si>
  <si>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</si>
  <si>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</si>
  <si>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</si>
  <si>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</si>
  <si>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</si>
  <si>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</si>
  <si>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</si>
  <si>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</si>
  <si>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</si>
  <si>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</si>
  <si>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</si>
  <si>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</si>
  <si>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</si>
  <si>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</si>
  <si>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</si>
  <si>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</si>
  <si>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</si>
  <si>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</si>
  <si>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</si>
  <si>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</si>
  <si>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</si>
  <si>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</si>
  <si>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</si>
  <si>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</si>
  <si>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</si>
  <si>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</si>
  <si>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</si>
  <si>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</si>
  <si>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</si>
  <si>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</si>
  <si>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</si>
  <si>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</si>
  <si>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</si>
  <si>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</si>
  <si>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</si>
  <si>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</si>
  <si>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</si>
  <si>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</si>
  <si>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</si>
  <si>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</si>
  <si>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</si>
  <si>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</si>
  <si>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</si>
  <si>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</si>
  <si>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</si>
  <si>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</si>
  <si>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</si>
  <si>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</si>
  <si>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</si>
  <si>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</si>
  <si>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</si>
  <si>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</si>
  <si>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</si>
  <si>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</si>
  <si>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</si>
  <si>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</si>
  <si>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</si>
  <si>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</si>
  <si>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</si>
  <si>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</si>
  <si>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</si>
  <si>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</si>
  <si>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</si>
  <si>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</si>
  <si>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</si>
  <si>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</si>
  <si>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</si>
  <si>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</si>
  <si>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</si>
  <si>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</si>
  <si>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</si>
  <si>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</si>
  <si>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</si>
  <si>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</si>
  <si>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</si>
  <si>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</si>
  <si>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</si>
  <si>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</si>
  <si>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</si>
  <si>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</si>
  <si>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</si>
  <si>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</si>
  <si>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</si>
  <si>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</si>
  <si>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</si>
  <si>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</si>
  <si>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</si>
  <si>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</si>
  <si>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</si>
  <si>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</si>
  <si>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</si>
  <si>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</si>
  <si>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</si>
  <si>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</si>
  <si>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</si>
  <si>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</si>
  <si>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</si>
  <si>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</si>
  <si>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</si>
  <si>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</si>
  <si>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</si>
  <si>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</si>
  <si>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</si>
  <si>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</si>
  <si>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</si>
  <si>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</si>
  <si>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</si>
  <si>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</si>
  <si>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</si>
  <si>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</si>
  <si>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</si>
  <si>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</si>
  <si>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</si>
  <si>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</si>
  <si>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</si>
  <si>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</si>
  <si>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</si>
  <si>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</si>
  <si>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</si>
  <si>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</si>
  <si>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</si>
  <si>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</si>
  <si>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</si>
  <si>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</si>
  <si>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</si>
  <si>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</si>
  <si>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</si>
  <si>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</si>
  <si>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</si>
  <si>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</si>
  <si>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</si>
  <si>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</si>
  <si>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</si>
  <si>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</si>
  <si>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</si>
  <si>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</si>
  <si>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</si>
  <si>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</si>
  <si>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</si>
  <si>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</si>
  <si>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</si>
  <si>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</si>
  <si>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</si>
  <si>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</si>
  <si>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</si>
  <si>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</si>
  <si>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</si>
  <si>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</si>
  <si>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</si>
  <si>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</si>
  <si>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</si>
  <si>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</si>
  <si>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</si>
  <si>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</si>
  <si>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</si>
  <si>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</si>
  <si>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</si>
  <si>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</si>
  <si>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</si>
  <si>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</si>
  <si>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</si>
  <si>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</si>
  <si>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</si>
  <si>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</si>
  <si>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</si>
  <si>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</si>
  <si>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</si>
  <si>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</si>
  <si>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</si>
  <si>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</si>
  <si>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</si>
  <si>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</si>
  <si>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</si>
  <si>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</si>
  <si>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</si>
  <si>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</si>
  <si>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</si>
  <si>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</si>
  <si>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</si>
  <si>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</si>
  <si>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</si>
  <si>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</si>
  <si>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</si>
  <si>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</si>
  <si>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</si>
  <si>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</si>
  <si>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</si>
  <si>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</si>
  <si>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</si>
  <si>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</si>
  <si>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</si>
  <si>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</si>
  <si>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</si>
  <si>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</si>
  <si>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</si>
  <si>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</si>
  <si>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</si>
  <si>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</si>
  <si>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</si>
  <si>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</si>
  <si>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</si>
  <si>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</si>
  <si>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</si>
  <si>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</si>
  <si>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</si>
  <si>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</si>
  <si>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</si>
  <si>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</si>
  <si>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</si>
  <si>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</si>
  <si>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</si>
  <si>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</si>
  <si>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</si>
  <si>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</si>
  <si>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</si>
  <si>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</si>
  <si>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</si>
  <si>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</si>
  <si>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</si>
  <si>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</si>
  <si>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</si>
  <si>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</si>
  <si>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</si>
  <si>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</si>
  <si>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</si>
  <si>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</si>
  <si>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</si>
  <si>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</si>
  <si>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</si>
  <si>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</si>
  <si>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</si>
  <si>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</si>
  <si>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</si>
  <si>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</si>
  <si>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</si>
  <si>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</si>
  <si>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</si>
  <si>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</si>
  <si>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</si>
  <si>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</si>
  <si>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</si>
  <si>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</si>
  <si>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</si>
  <si>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</si>
  <si>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</si>
  <si>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</si>
  <si>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</si>
  <si>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</si>
  <si>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</si>
  <si>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</si>
  <si>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</si>
  <si>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</si>
  <si>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</si>
  <si>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</si>
  <si>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</si>
  <si>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</si>
  <si>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</si>
  <si>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</si>
  <si>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</si>
  <si>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</si>
  <si>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</si>
  <si>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</si>
  <si>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</si>
  <si>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</si>
  <si>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</si>
  <si>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</si>
  <si>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</si>
  <si>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</si>
  <si>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</si>
  <si>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</si>
  <si>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</si>
  <si>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</si>
  <si>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</si>
  <si>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</si>
  <si>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</si>
  <si>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</si>
  <si>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</si>
  <si>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</si>
  <si>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</si>
  <si>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</si>
  <si>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</si>
  <si>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</si>
  <si>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</si>
  <si>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</si>
  <si>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</si>
  <si>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</si>
  <si>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</si>
  <si>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</si>
  <si>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</si>
  <si>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</si>
  <si>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</si>
  <si>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</si>
  <si>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</si>
  <si>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</si>
  <si>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</si>
  <si>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</si>
  <si>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</si>
  <si>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</si>
  <si>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</si>
  <si>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</si>
  <si>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</si>
  <si>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</si>
  <si>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</si>
  <si>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</si>
  <si>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</si>
  <si>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</si>
  <si>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</si>
  <si>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</si>
  <si>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</si>
  <si>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</si>
  <si>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</si>
  <si>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</si>
  <si>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</si>
  <si>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</si>
  <si>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</si>
  <si>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</si>
  <si>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</si>
  <si>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</si>
  <si>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</si>
  <si>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</si>
  <si>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</si>
  <si>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</si>
  <si>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</si>
  <si>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</si>
  <si>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</si>
  <si>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</si>
  <si>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</si>
  <si>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</si>
  <si>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</si>
  <si>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</si>
  <si>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</si>
  <si>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</si>
  <si>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</si>
  <si>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</si>
  <si>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</si>
  <si>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</si>
  <si>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</si>
  <si>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</si>
  <si>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</si>
  <si>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</si>
  <si>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</si>
  <si>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</si>
  <si>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</si>
  <si>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</si>
  <si>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</si>
  <si>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</si>
  <si>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</si>
  <si>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</si>
  <si>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</si>
  <si>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</si>
  <si>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</si>
  <si>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</si>
  <si>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</si>
  <si>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</si>
  <si>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</si>
  <si>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</si>
  <si>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</si>
  <si>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</si>
  <si>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</si>
  <si>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</si>
  <si>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</si>
  <si>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</si>
  <si>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</si>
  <si>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</si>
  <si>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</si>
  <si>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</si>
  <si>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</si>
  <si>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</si>
  <si>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</si>
  <si>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</si>
  <si>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</si>
  <si>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</si>
  <si>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</si>
  <si>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</si>
  <si>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</si>
  <si>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</si>
  <si>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</si>
  <si>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</si>
  <si>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</si>
  <si>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</si>
  <si>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</si>
  <si>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</si>
  <si>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</si>
  <si>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</si>
  <si>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</si>
  <si>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</si>
  <si>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</si>
  <si>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</si>
  <si>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</si>
  <si>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</si>
  <si>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</si>
  <si>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</si>
  <si>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</si>
  <si>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</si>
  <si>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</si>
  <si>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</si>
  <si>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</si>
  <si>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</si>
  <si>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</si>
  <si>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</si>
  <si>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</si>
  <si>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</si>
  <si>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</si>
  <si>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</si>
  <si>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</si>
  <si>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</si>
  <si>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</si>
  <si>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</si>
  <si>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</si>
  <si>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</si>
  <si>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</si>
  <si>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</si>
  <si>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</si>
  <si>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</si>
  <si>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</si>
  <si>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</si>
  <si>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</si>
  <si>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</si>
  <si>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</si>
  <si>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</si>
  <si>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</si>
  <si>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</si>
  <si>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</si>
  <si>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</si>
  <si>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</si>
  <si>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</si>
  <si>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</si>
  <si>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</si>
  <si>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</si>
  <si>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</si>
  <si>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</si>
  <si>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</si>
  <si>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</si>
  <si>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</si>
  <si>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</si>
  <si>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</si>
  <si>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</si>
  <si>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</si>
  <si>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</si>
  <si>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</si>
  <si>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</si>
  <si>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</si>
  <si>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</si>
  <si>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</si>
  <si>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</si>
  <si>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</si>
  <si>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</si>
  <si>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</si>
  <si>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</si>
  <si>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</si>
  <si>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</si>
  <si>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</si>
  <si>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</si>
  <si>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</si>
  <si>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</si>
  <si>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</si>
  <si>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</si>
  <si>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</si>
  <si>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</si>
  <si>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</si>
  <si>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</si>
  <si>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</si>
  <si>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</si>
  <si>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</si>
  <si>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</si>
  <si>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</si>
  <si>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</si>
  <si>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</si>
  <si>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</si>
  <si>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</si>
  <si>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</si>
  <si>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</si>
  <si>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</si>
  <si>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</si>
  <si>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</si>
  <si>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</si>
  <si>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</si>
  <si>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</si>
  <si>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</si>
  <si>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</si>
  <si>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</si>
  <si>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</si>
  <si>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</si>
  <si>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</si>
  <si>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</si>
  <si>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</si>
  <si>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</si>
  <si>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</si>
  <si>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</si>
  <si>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</si>
  <si>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</si>
  <si>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</si>
  <si>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</si>
  <si>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</si>
  <si>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</si>
  <si>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</si>
  <si>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</si>
  <si>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</si>
  <si>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</si>
  <si>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</si>
  <si>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</si>
  <si>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</si>
  <si>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</si>
  <si>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</si>
  <si>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</si>
  <si>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</si>
  <si>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</si>
  <si>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</si>
  <si>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</si>
  <si>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</si>
  <si>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</si>
  <si>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</si>
  <si>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</si>
  <si>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</si>
  <si>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</si>
  <si>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</si>
  <si>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</si>
  <si>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</si>
  <si>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</si>
  <si>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</si>
  <si>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</si>
  <si>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</si>
  <si>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</si>
  <si>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</si>
  <si>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</si>
  <si>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</si>
  <si>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</si>
  <si>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</si>
  <si>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</si>
  <si>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</si>
  <si>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</si>
  <si>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</si>
  <si>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</si>
  <si>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</si>
  <si>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</si>
  <si>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</si>
  <si>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</si>
  <si>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</si>
  <si>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</si>
  <si>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</si>
  <si>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</si>
  <si>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</si>
  <si>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</si>
  <si>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</si>
  <si>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</si>
  <si>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</si>
  <si>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</si>
  <si>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</si>
  <si>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</si>
  <si>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</si>
  <si>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</si>
  <si>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</si>
  <si>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</si>
  <si>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</si>
  <si>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</si>
  <si>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</si>
  <si>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</si>
  <si>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</si>
  <si>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</si>
  <si>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</si>
  <si>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</si>
  <si>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</si>
  <si>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</si>
  <si>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</si>
  <si>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</si>
  <si>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</si>
  <si>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</si>
  <si>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</si>
  <si>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</si>
  <si>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</si>
  <si>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</si>
  <si>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</si>
  <si>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</si>
  <si>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</si>
  <si>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</si>
  <si>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</si>
  <si>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</si>
  <si>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</si>
  <si>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</si>
  <si>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</si>
  <si>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</si>
  <si>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</si>
  <si>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</si>
  <si>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</si>
  <si>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</si>
  <si>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</si>
  <si>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</si>
  <si>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</si>
  <si>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</si>
  <si>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</si>
  <si>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</si>
  <si>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</si>
  <si>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</si>
  <si>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</si>
  <si>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</si>
  <si>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</si>
  <si>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</si>
  <si>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</si>
  <si>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</si>
  <si>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</si>
  <si>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</si>
  <si>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</si>
  <si>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</si>
  <si>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</si>
  <si>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</si>
  <si>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</si>
  <si>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</si>
  <si>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</si>
  <si>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</si>
  <si>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</si>
  <si>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</si>
  <si>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</si>
  <si>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</si>
  <si>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</si>
  <si>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</si>
  <si>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</si>
  <si>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</si>
  <si>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</si>
  <si>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</si>
  <si>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</si>
  <si>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</si>
  <si>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</si>
  <si>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</si>
  <si>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</si>
  <si>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</si>
  <si>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</si>
  <si>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</si>
  <si>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</si>
  <si>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</si>
  <si>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</si>
  <si>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</si>
  <si>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</si>
  <si>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</si>
  <si>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</si>
  <si>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</si>
  <si>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</si>
  <si>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</si>
  <si>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</si>
  <si>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</si>
  <si>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</si>
  <si>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</si>
  <si>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</si>
  <si>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</si>
  <si>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</si>
  <si>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</si>
  <si>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</si>
  <si>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</si>
  <si>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</si>
  <si>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</si>
  <si>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</si>
  <si>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</si>
  <si>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</si>
  <si>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</si>
  <si>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</si>
  <si>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</si>
  <si>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</si>
  <si>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</si>
  <si>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</si>
  <si>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</si>
  <si>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</si>
  <si>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</si>
  <si>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</si>
  <si>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</si>
  <si>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</si>
  <si>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</si>
  <si>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</si>
  <si>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</si>
  <si>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</si>
  <si>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</si>
  <si>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</si>
  <si>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</si>
  <si>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</si>
  <si>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</si>
  <si>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</si>
  <si>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</si>
  <si>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</si>
  <si>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</si>
  <si>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</si>
  <si>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</si>
  <si>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</si>
  <si>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</si>
  <si>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</si>
  <si>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</si>
  <si>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</si>
  <si>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</si>
  <si>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</si>
  <si>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</si>
  <si>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</si>
  <si>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</si>
  <si>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</si>
  <si>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</si>
  <si>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</si>
  <si>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</si>
  <si>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</si>
  <si>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</si>
  <si>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</si>
  <si>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</si>
  <si>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</si>
  <si>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</si>
  <si>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</si>
  <si>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</si>
  <si>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</si>
  <si>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</si>
  <si>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</si>
  <si>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</si>
  <si>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</si>
  <si>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</si>
  <si>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</si>
  <si>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</si>
  <si>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</si>
  <si>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</si>
  <si>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</si>
  <si>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</si>
  <si>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</si>
  <si>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</si>
  <si>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</si>
  <si>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</si>
  <si>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</si>
  <si>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</si>
  <si>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</si>
  <si>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</si>
  <si>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</si>
  <si>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</si>
  <si>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</si>
  <si>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</si>
  <si>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</si>
  <si>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</si>
  <si>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</si>
  <si>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</si>
  <si>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</si>
  <si>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</si>
  <si>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</si>
  <si>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</si>
  <si>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</si>
  <si>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</si>
  <si>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</si>
  <si>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</si>
  <si>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</si>
  <si>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</si>
  <si>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</si>
  <si>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</si>
  <si>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</si>
  <si>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</si>
  <si>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</si>
  <si>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</si>
  <si>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</si>
  <si>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</si>
  <si>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</si>
  <si>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</si>
  <si>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</si>
  <si>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</si>
  <si>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</si>
  <si>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</si>
  <si>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</si>
  <si>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</si>
  <si>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</si>
  <si>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</si>
  <si>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</si>
  <si>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</si>
  <si>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</si>
  <si>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</si>
  <si>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</si>
  <si>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</si>
  <si>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</si>
  <si>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</si>
  <si>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</si>
  <si>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</si>
  <si>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</si>
  <si>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</si>
  <si>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</si>
  <si>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</si>
  <si>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</si>
  <si>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</si>
  <si>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</si>
  <si>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</si>
  <si>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</si>
  <si>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</si>
  <si>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</si>
  <si>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</si>
  <si>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</si>
  <si>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</si>
  <si>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</si>
  <si>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</si>
  <si>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</si>
  <si>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</si>
  <si>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</si>
  <si>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</si>
  <si>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</si>
  <si>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</si>
  <si>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</si>
  <si>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</si>
  <si>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</si>
  <si>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</si>
  <si>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</si>
  <si>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</si>
  <si>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</si>
  <si>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</si>
  <si>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</si>
  <si>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</si>
  <si>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</si>
  <si>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</si>
  <si>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</si>
  <si>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</si>
  <si>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</si>
  <si>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</si>
  <si>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</si>
  <si>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</si>
  <si>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</si>
  <si>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</si>
  <si>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</si>
  <si>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</si>
  <si>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</si>
  <si>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</si>
  <si>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</si>
  <si>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</si>
  <si>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</si>
  <si>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</si>
  <si>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</si>
  <si>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</si>
  <si>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</si>
  <si>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</si>
  <si>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</si>
  <si>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</si>
  <si>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</si>
  <si>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</si>
  <si>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</si>
  <si>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</si>
  <si>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</si>
  <si>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</si>
  <si>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</si>
  <si>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</si>
  <si>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</si>
  <si>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</si>
  <si>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</si>
  <si>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</si>
  <si>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</si>
  <si>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</si>
  <si>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</si>
  <si>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</si>
  <si>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</si>
  <si>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</si>
  <si>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</si>
  <si>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</si>
  <si>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</si>
  <si>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</si>
  <si>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</si>
  <si>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</si>
  <si>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</si>
  <si>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</si>
  <si>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</si>
  <si>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</si>
  <si>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</si>
  <si>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</si>
  <si>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</si>
  <si>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</si>
  <si>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</si>
  <si>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</si>
  <si>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</si>
  <si>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</si>
  <si>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</si>
  <si>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</si>
  <si>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</si>
  <si>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</si>
  <si>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</si>
  <si>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</si>
  <si>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</si>
  <si>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</si>
  <si>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</si>
  <si>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</si>
  <si>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</si>
  <si>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</si>
  <si>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</si>
  <si>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</si>
  <si>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</si>
  <si>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</si>
  <si>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</si>
  <si>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</si>
  <si>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</si>
  <si>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</si>
  <si>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</si>
  <si>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</si>
  <si>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</si>
  <si>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</si>
  <si>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</si>
  <si>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</si>
  <si>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</si>
  <si>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</si>
  <si>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</si>
  <si>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</si>
  <si>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</si>
  <si>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</si>
  <si>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</si>
  <si>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</si>
  <si>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</si>
  <si>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</si>
  <si>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</si>
  <si>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</si>
  <si>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</si>
  <si>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</si>
  <si>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</si>
  <si>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</si>
  <si>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</si>
  <si>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</si>
  <si>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</si>
  <si>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</si>
  <si>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</si>
  <si>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</si>
  <si>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</si>
  <si>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</si>
  <si>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</si>
  <si>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</si>
  <si>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</si>
  <si>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</si>
  <si>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</si>
  <si>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</si>
  <si>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</si>
  <si>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</si>
  <si>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</si>
  <si>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</si>
  <si>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</si>
  <si>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</si>
  <si>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</si>
  <si>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</si>
  <si>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</si>
  <si>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</si>
  <si>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</si>
  <si>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</si>
  <si>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</si>
  <si>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</si>
  <si>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</si>
  <si>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</si>
  <si>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</si>
  <si>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</si>
  <si>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</si>
  <si>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</si>
  <si>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</si>
  <si>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</si>
  <si>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</si>
  <si>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</si>
  <si>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</si>
  <si>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</si>
  <si>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</si>
  <si>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</si>
  <si>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</si>
  <si>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</si>
  <si>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</si>
  <si>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</si>
  <si>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</si>
  <si>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</si>
  <si>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</si>
  <si>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</si>
  <si>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</si>
  <si>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</si>
  <si>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</si>
  <si>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</si>
  <si>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</si>
  <si>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</si>
  <si>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</si>
  <si>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</si>
  <si>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</si>
  <si>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</si>
  <si>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</si>
  <si>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</si>
  <si>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</si>
  <si>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</si>
  <si>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</si>
  <si>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</si>
  <si>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</si>
  <si>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</si>
  <si>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</si>
  <si>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</si>
  <si>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</si>
  <si>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</si>
  <si>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</si>
  <si>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</si>
  <si>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</si>
  <si>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</si>
  <si>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</si>
  <si>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</si>
  <si>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</si>
  <si>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</si>
  <si>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</si>
  <si>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</si>
  <si>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</si>
  <si>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</si>
  <si>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</si>
  <si>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</si>
  <si>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</si>
  <si>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</si>
  <si>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</si>
  <si>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</si>
  <si>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</si>
  <si>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</si>
  <si>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</si>
  <si>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</si>
  <si>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</si>
  <si>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</si>
  <si>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</si>
  <si>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</si>
  <si>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</si>
  <si>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</si>
  <si>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</si>
  <si>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</si>
  <si>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</si>
  <si>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</si>
  <si>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</si>
  <si>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</si>
  <si>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</si>
  <si>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</si>
  <si>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</si>
  <si>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</si>
  <si>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</si>
  <si>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</si>
  <si>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</si>
  <si>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</si>
  <si>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</si>
  <si>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</si>
  <si>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</si>
  <si>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</si>
  <si>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</si>
  <si>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</si>
  <si>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</si>
  <si>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</si>
  <si>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</si>
  <si>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</si>
  <si>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</si>
  <si>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</si>
  <si>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</si>
  <si>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</si>
  <si>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</si>
  <si>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</si>
  <si>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</si>
  <si>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</si>
  <si>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</si>
  <si>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</si>
  <si>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</si>
  <si>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</si>
  <si>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</si>
  <si>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</si>
  <si>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</si>
  <si>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</si>
  <si>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</si>
  <si>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</si>
  <si>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</si>
  <si>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</si>
  <si>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</si>
  <si>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</si>
  <si>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</si>
  <si>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</si>
  <si>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</si>
  <si>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</si>
  <si>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</si>
  <si>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</si>
  <si>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</si>
  <si>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</si>
  <si>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</si>
  <si>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</si>
  <si>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</si>
  <si>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</si>
  <si>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</si>
  <si>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</si>
  <si>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</si>
  <si>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</si>
  <si>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</si>
  <si>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</si>
  <si>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</si>
  <si>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</si>
  <si>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</si>
  <si>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</si>
  <si>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</si>
  <si>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</si>
  <si>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</si>
  <si>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</si>
  <si>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</si>
  <si>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</si>
  <si>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</si>
  <si>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</si>
  <si>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</si>
  <si>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</si>
  <si>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</si>
  <si>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</si>
  <si>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</si>
  <si>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</si>
  <si>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</si>
  <si>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</si>
  <si>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</si>
  <si>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</si>
  <si>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</si>
  <si>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</si>
  <si>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</si>
  <si>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</si>
  <si>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</si>
  <si>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</si>
  <si>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</si>
  <si>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</si>
  <si>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</si>
  <si>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</si>
  <si>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</si>
  <si>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</si>
  <si>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</si>
  <si>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</si>
  <si>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</si>
  <si>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</si>
  <si>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</si>
  <si>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</si>
  <si>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</si>
  <si>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</si>
  <si>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</si>
  <si>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</si>
  <si>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</si>
  <si>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</si>
  <si>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</si>
  <si>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</si>
  <si>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</si>
  <si>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</si>
  <si>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</si>
  <si>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</si>
  <si>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</si>
  <si>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</si>
  <si>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</si>
  <si>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</si>
  <si>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</si>
  <si>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</si>
  <si>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</si>
  <si>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</si>
  <si>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</si>
  <si>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</si>
  <si>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</si>
  <si>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</si>
  <si>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</si>
  <si>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</si>
  <si>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</si>
  <si>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</si>
  <si>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</si>
  <si>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</si>
  <si>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</si>
  <si>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</si>
  <si>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</si>
  <si>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</si>
  <si>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</si>
  <si>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</si>
  <si>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</si>
  <si>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</si>
  <si>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</si>
  <si>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</si>
  <si>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</si>
  <si>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</si>
  <si>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</si>
  <si>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</si>
  <si>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</si>
  <si>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</si>
  <si>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</si>
  <si>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</si>
  <si>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</si>
  <si>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</si>
  <si>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</si>
  <si>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</si>
  <si>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</si>
  <si>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</si>
  <si>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</si>
  <si>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</si>
  <si>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</si>
  <si>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</si>
  <si>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</si>
  <si>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</si>
  <si>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</si>
  <si>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</si>
  <si>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</si>
  <si>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</si>
  <si>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</si>
  <si>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</si>
  <si>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</si>
  <si>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</si>
  <si>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</si>
  <si>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</si>
  <si>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</si>
  <si>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</si>
  <si>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</si>
  <si>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</si>
  <si>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</si>
  <si>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</si>
  <si>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</si>
  <si>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</si>
  <si>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</si>
  <si>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</si>
  <si>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</si>
  <si>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</si>
  <si>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</si>
  <si>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</si>
  <si>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</si>
  <si>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</si>
  <si>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</si>
  <si>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</si>
  <si>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</si>
  <si>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</si>
  <si>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</si>
  <si>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</si>
  <si>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</si>
  <si>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</si>
  <si>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</si>
  <si>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</si>
  <si>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</si>
  <si>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</si>
  <si>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</si>
  <si>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</si>
  <si>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</si>
  <si>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</si>
  <si>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</si>
  <si>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</si>
  <si>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</si>
  <si>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</si>
  <si>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</si>
  <si>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</si>
  <si>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</si>
  <si>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</si>
  <si>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</si>
  <si>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</si>
  <si>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</si>
  <si>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</si>
  <si>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</si>
  <si>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</si>
  <si>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</si>
  <si>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</si>
  <si>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</si>
  <si>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</si>
  <si>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</si>
  <si>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</si>
  <si>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</si>
  <si>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</si>
  <si>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</si>
  <si>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</si>
  <si>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</si>
  <si>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</si>
  <si>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</si>
  <si>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</si>
  <si>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</si>
  <si>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</si>
  <si>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</si>
  <si>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</si>
  <si>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</si>
  <si>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</si>
  <si>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</si>
  <si>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</si>
  <si>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</si>
  <si>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</si>
  <si>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</si>
  <si>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</si>
  <si>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</si>
  <si>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</si>
  <si>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</si>
  <si>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</si>
  <si>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</si>
  <si>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</si>
  <si>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</si>
  <si>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</si>
  <si>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</si>
  <si>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</si>
  <si>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</si>
  <si>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</si>
  <si>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</si>
  <si>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</si>
  <si>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</si>
  <si>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</si>
  <si>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</si>
  <si>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</si>
  <si>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</si>
  <si>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</si>
  <si>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</si>
  <si>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</si>
  <si>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</si>
  <si>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</si>
  <si>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</si>
  <si>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</si>
  <si>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</si>
  <si>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</si>
  <si>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</si>
  <si>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</si>
  <si>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</si>
  <si>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</si>
  <si>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</si>
  <si>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</si>
  <si>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</si>
  <si>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</si>
  <si>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</si>
  <si>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</si>
  <si>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</si>
  <si>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</si>
  <si>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</si>
  <si>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</si>
  <si>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</si>
  <si>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</si>
  <si>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</si>
  <si>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</si>
  <si>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</si>
  <si>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</si>
  <si>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</si>
  <si>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</si>
  <si>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</si>
  <si>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</si>
  <si>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</si>
  <si>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</si>
  <si>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</si>
  <si>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</si>
  <si>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</si>
  <si>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</si>
  <si>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</si>
  <si>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</si>
  <si>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</si>
  <si>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</si>
  <si>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</si>
  <si>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</si>
  <si>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</si>
  <si>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</si>
  <si>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</si>
  <si>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</si>
  <si>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</si>
  <si>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</si>
  <si>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</si>
  <si>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</si>
  <si>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</si>
  <si>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</si>
  <si>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</si>
  <si>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</si>
  <si>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</si>
  <si>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</si>
  <si>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</si>
  <si>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</si>
  <si>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</si>
  <si>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</si>
  <si>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</si>
  <si>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</si>
  <si>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</si>
  <si>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</si>
  <si>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</si>
  <si>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</si>
  <si>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</si>
  <si>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</si>
  <si>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</si>
  <si>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</si>
  <si>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</si>
  <si>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</si>
  <si>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</si>
  <si>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</si>
  <si>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</si>
  <si>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</si>
  <si>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</si>
  <si>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</si>
  <si>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</si>
  <si>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</si>
  <si>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</si>
  <si>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</si>
  <si>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</si>
  <si>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</si>
  <si>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</si>
  <si>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</si>
  <si>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</si>
  <si>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</si>
  <si>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</si>
  <si>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</si>
  <si>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</si>
  <si>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</si>
  <si>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</si>
  <si>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</si>
  <si>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</si>
  <si>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</si>
  <si>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</si>
  <si>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</si>
  <si>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</si>
  <si>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</si>
  <si>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</si>
  <si>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</si>
  <si>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</si>
  <si>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</si>
  <si>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</si>
  <si>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</si>
  <si>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</si>
  <si>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</si>
  <si>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</si>
  <si>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</si>
  <si>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</si>
  <si>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</si>
  <si>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</si>
  <si>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</si>
  <si>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</si>
  <si>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</si>
  <si>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</si>
  <si>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</si>
  <si>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</si>
  <si>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</si>
  <si>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</si>
  <si>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</si>
  <si>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</si>
  <si>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</si>
  <si>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</si>
  <si>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</si>
  <si>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</si>
  <si>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</si>
  <si>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</si>
  <si>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</si>
  <si>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</si>
  <si>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</si>
  <si>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</si>
  <si>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</si>
  <si>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</si>
  <si>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</si>
  <si>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</si>
  <si>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</si>
  <si>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</si>
  <si>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</si>
  <si>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</si>
  <si>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</si>
  <si>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</si>
  <si>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</si>
  <si>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</si>
  <si>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</si>
  <si>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</si>
  <si>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</si>
  <si>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</si>
  <si>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</si>
  <si>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</si>
  <si>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</si>
  <si>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</si>
  <si>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</si>
  <si>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</si>
  <si>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</si>
  <si>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</si>
  <si>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</si>
  <si>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</si>
  <si>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</si>
  <si>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</si>
  <si>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</si>
  <si>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</si>
  <si>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</si>
  <si>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</si>
  <si>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</si>
  <si>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</si>
  <si>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</si>
  <si>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</si>
  <si>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</si>
  <si>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</si>
  <si>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</si>
  <si>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</si>
  <si>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</si>
  <si>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</si>
  <si>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</si>
  <si>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</si>
  <si>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</si>
  <si>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</si>
  <si>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</si>
  <si>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</si>
  <si>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</si>
  <si>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</si>
  <si>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</si>
  <si>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</si>
  <si>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</si>
  <si>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</si>
  <si>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</si>
  <si>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</si>
  <si>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</si>
  <si>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</si>
  <si>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</si>
  <si>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</si>
  <si>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</si>
  <si>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</si>
  <si>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</si>
  <si>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</si>
  <si>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</si>
  <si>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</si>
  <si>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</si>
  <si>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</si>
  <si>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</si>
  <si>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</si>
  <si>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</si>
  <si>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</si>
  <si>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</si>
  <si>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</si>
  <si>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</si>
  <si>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</si>
  <si>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</si>
  <si>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</si>
  <si>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</si>
  <si>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</si>
  <si>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</si>
  <si>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</si>
  <si>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</si>
  <si>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</si>
  <si>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</si>
  <si>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</si>
  <si>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</si>
  <si>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</si>
  <si>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</si>
  <si>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</si>
  <si>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</si>
  <si>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</si>
  <si>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</si>
  <si>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</si>
  <si>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</si>
  <si>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</si>
  <si>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</si>
  <si>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</si>
  <si>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</si>
  <si>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</si>
  <si>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</si>
  <si>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</si>
  <si>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</si>
  <si>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</si>
  <si>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</si>
  <si>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</si>
  <si>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</si>
  <si>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</si>
  <si>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</si>
  <si>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</si>
  <si>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</si>
  <si>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</si>
  <si>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</si>
  <si>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</si>
  <si>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</si>
  <si>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</si>
  <si>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</si>
  <si>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</si>
  <si>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</si>
  <si>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</si>
  <si>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</si>
  <si>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</si>
  <si>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</si>
  <si>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</si>
  <si>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</si>
  <si>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</si>
  <si>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</si>
  <si>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</si>
  <si>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</si>
  <si>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</si>
  <si>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</si>
  <si>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</si>
  <si>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</si>
  <si>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</si>
  <si>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</si>
  <si>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</si>
  <si>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</si>
  <si>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</si>
  <si>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</si>
  <si>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</si>
  <si>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</si>
  <si>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</si>
  <si>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</si>
  <si>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</si>
  <si>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</si>
  <si>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</si>
  <si>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</si>
  <si>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</si>
  <si>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</si>
  <si>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</si>
  <si>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</si>
  <si>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</si>
  <si>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</si>
  <si>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</si>
  <si>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</si>
  <si>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</si>
  <si>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</si>
  <si>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</si>
  <si>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</si>
  <si>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</si>
  <si>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</si>
  <si>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</si>
  <si>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</si>
  <si>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</si>
  <si>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</si>
  <si>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</si>
  <si>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</si>
  <si>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</si>
  <si>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</si>
  <si>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</si>
  <si>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</si>
  <si>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</si>
  <si>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</si>
  <si>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</si>
  <si>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</si>
  <si>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</si>
  <si>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</si>
  <si>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</si>
  <si>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</si>
  <si>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</si>
  <si>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</si>
  <si>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</si>
  <si>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</si>
  <si>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</si>
  <si>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</si>
  <si>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</si>
  <si>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</si>
  <si>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</si>
  <si>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</si>
  <si>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</si>
  <si>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</si>
  <si>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</si>
  <si>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</si>
  <si>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</si>
  <si>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</si>
  <si>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</si>
  <si>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</si>
  <si>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</si>
  <si>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</si>
  <si>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</si>
  <si>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</si>
  <si>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</si>
  <si>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</si>
  <si>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</si>
  <si>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</si>
  <si>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</si>
  <si>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</si>
  <si>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</si>
  <si>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</si>
  <si>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</si>
  <si>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</si>
  <si>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</si>
  <si>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</si>
  <si>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</si>
  <si>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</si>
  <si>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</si>
  <si>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</si>
  <si>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</si>
  <si>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</si>
  <si>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</si>
  <si>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</si>
  <si>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</si>
  <si>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</si>
  <si>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</si>
  <si>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</si>
  <si>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</si>
  <si>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</si>
  <si>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</si>
  <si>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</si>
  <si>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</si>
  <si>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</si>
  <si>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</si>
  <si>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</si>
  <si>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</si>
  <si>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</si>
  <si>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</si>
  <si>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</si>
  <si>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</si>
  <si>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</si>
  <si>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</si>
  <si>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</si>
  <si>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</si>
  <si>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</si>
  <si>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</si>
  <si>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</si>
  <si>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</si>
  <si>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</si>
  <si>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</si>
  <si>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</si>
  <si>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</si>
  <si>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</si>
  <si>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</si>
  <si>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</si>
  <si>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</si>
  <si>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</si>
  <si>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</si>
  <si>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</si>
  <si>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</si>
  <si>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</si>
  <si>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</si>
  <si>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</si>
  <si>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</si>
  <si>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</si>
  <si>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</si>
  <si>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</si>
  <si>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</si>
  <si>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</si>
  <si>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</si>
  <si>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</si>
  <si>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</si>
  <si>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</si>
  <si>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</si>
  <si>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</si>
  <si>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</si>
  <si>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</si>
  <si>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</si>
  <si>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</si>
  <si>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</si>
  <si>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</si>
  <si>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</si>
  <si>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</si>
  <si>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</si>
  <si>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</si>
  <si>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</si>
  <si>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</si>
  <si>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</si>
  <si>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</si>
  <si>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</si>
  <si>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</si>
  <si>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</si>
  <si>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</si>
  <si>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</si>
  <si>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</si>
  <si>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</si>
  <si>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</si>
  <si>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</si>
  <si>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</si>
  <si>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</si>
  <si>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</si>
  <si>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</si>
  <si>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</si>
  <si>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</si>
  <si>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</si>
  <si>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</si>
  <si>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</si>
  <si>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</si>
  <si>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</si>
  <si>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</si>
  <si>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</si>
  <si>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</si>
  <si>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</si>
  <si>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</si>
  <si>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</si>
  <si>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</si>
  <si>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</si>
  <si>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</si>
  <si>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</si>
  <si>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</si>
  <si>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</si>
  <si>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</si>
  <si>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</si>
  <si>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</si>
  <si>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</si>
  <si>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</si>
  <si>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</si>
  <si>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</si>
  <si>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</si>
  <si>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</si>
  <si>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</si>
  <si>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</si>
  <si>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</si>
  <si>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</si>
  <si>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</si>
  <si>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</si>
  <si>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</si>
  <si>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</si>
  <si>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</si>
  <si>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</si>
  <si>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</si>
  <si>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</si>
  <si>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</si>
  <si>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</si>
  <si>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</si>
  <si>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</si>
  <si>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</si>
  <si>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</si>
  <si>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</si>
  <si>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</si>
  <si>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</si>
  <si>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</si>
  <si>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</si>
  <si>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</si>
  <si>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</si>
  <si>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</si>
  <si>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</si>
  <si>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</si>
  <si>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</si>
  <si>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</si>
  <si>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</si>
  <si>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</si>
  <si>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</si>
  <si>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</si>
  <si>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</si>
  <si>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</si>
  <si>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</si>
  <si>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</si>
  <si>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</si>
  <si>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</si>
  <si>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</si>
  <si>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</si>
  <si>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</si>
  <si>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</si>
  <si>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</si>
  <si>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</si>
  <si>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</si>
  <si>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</si>
  <si>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</si>
  <si>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</si>
  <si>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</si>
  <si>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</si>
  <si>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</si>
  <si>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</si>
  <si>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</si>
  <si>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</si>
  <si>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</si>
  <si>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</si>
  <si>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</si>
  <si>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</si>
  <si>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</si>
  <si>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</si>
  <si>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</si>
  <si>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</si>
  <si>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</si>
  <si>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</si>
  <si>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</si>
  <si>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</si>
  <si>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</si>
  <si>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</si>
  <si>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</si>
  <si>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</si>
  <si>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</si>
  <si>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</si>
  <si>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</si>
  <si>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</si>
  <si>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</si>
  <si>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</si>
  <si>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</si>
  <si>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</si>
  <si>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</si>
  <si>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</si>
  <si>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</si>
  <si>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</si>
  <si>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</si>
  <si>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</si>
  <si>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</si>
  <si>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</si>
  <si>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</si>
  <si>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</si>
  <si>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</si>
  <si>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</si>
  <si>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</si>
  <si>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</si>
  <si>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</si>
  <si>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</si>
  <si>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</si>
  <si>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</si>
  <si>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</si>
  <si>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</si>
  <si>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</si>
  <si>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</si>
  <si>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</si>
  <si>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</si>
  <si>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</si>
  <si>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</si>
  <si>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</si>
  <si>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</si>
  <si>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</si>
  <si>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</si>
  <si>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</si>
  <si>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</si>
  <si>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</si>
  <si>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</si>
  <si>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</si>
  <si>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</si>
  <si>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</si>
  <si>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</si>
  <si>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</si>
  <si>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</si>
  <si>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</si>
  <si>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</si>
  <si>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</si>
  <si>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</si>
  <si>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</si>
  <si>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</si>
  <si>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</si>
  <si>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</si>
  <si>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</si>
  <si>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</si>
  <si>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</si>
  <si>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</si>
  <si>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</si>
  <si>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</si>
  <si>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</si>
  <si>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</si>
  <si>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</si>
  <si>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</si>
  <si>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</si>
  <si>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</si>
  <si>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</si>
  <si>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</si>
  <si>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</si>
  <si>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</si>
  <si>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</si>
  <si>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</si>
  <si>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</si>
  <si>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</si>
  <si>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</si>
  <si>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</si>
  <si>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</si>
  <si>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</si>
  <si>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</si>
  <si>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</si>
  <si>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</si>
  <si>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</si>
  <si>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</si>
  <si>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</si>
  <si>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</si>
  <si>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</si>
  <si>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</si>
  <si>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</si>
  <si>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</si>
  <si>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</si>
  <si>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</si>
  <si>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</si>
  <si>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</si>
  <si>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</si>
  <si>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</si>
  <si>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</si>
  <si>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</si>
  <si>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</si>
  <si>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</si>
  <si>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</si>
  <si>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</si>
  <si>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</si>
  <si>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</si>
  <si>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</si>
  <si>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</si>
  <si>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</si>
  <si>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</si>
  <si>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</si>
  <si>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</si>
  <si>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</si>
  <si>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</si>
  <si>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</si>
  <si>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</si>
  <si>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</si>
  <si>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</si>
  <si>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</si>
  <si>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</si>
  <si>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</si>
  <si>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</si>
  <si>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</si>
  <si>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</si>
  <si>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</si>
  <si>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</si>
  <si>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</si>
  <si>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</si>
  <si>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</si>
  <si>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</si>
  <si>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</si>
  <si>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</si>
  <si>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</si>
  <si>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</si>
  <si>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</si>
  <si>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</si>
  <si>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</si>
  <si>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</si>
  <si>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</si>
  <si>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</si>
  <si>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</si>
  <si>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</si>
  <si>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</si>
  <si>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</si>
  <si>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</si>
  <si>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</si>
  <si>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</si>
  <si>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</si>
  <si>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</si>
  <si>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</si>
  <si>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</si>
  <si>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</si>
  <si>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</si>
  <si>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</si>
  <si>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</si>
  <si>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</si>
  <si>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</si>
  <si>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</si>
  <si>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</si>
  <si>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</si>
  <si>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</si>
  <si>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</si>
  <si>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</si>
  <si>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</si>
  <si>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</si>
  <si>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</si>
  <si>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</si>
  <si>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</si>
  <si>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</si>
  <si>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</si>
  <si>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</si>
  <si>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</si>
  <si>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</si>
  <si>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</si>
  <si>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</si>
  <si>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</si>
  <si>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</si>
  <si>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</si>
  <si>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</si>
  <si>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</si>
  <si>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</si>
  <si>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</si>
  <si>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</si>
  <si>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</si>
  <si>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</si>
  <si>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</si>
  <si>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</si>
  <si>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</si>
  <si>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</si>
  <si>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</si>
  <si>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</si>
  <si>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</si>
  <si>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</si>
  <si>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</si>
  <si>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</si>
  <si>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</si>
  <si>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</si>
  <si>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</si>
  <si>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</si>
  <si>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</si>
  <si>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</si>
  <si>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</si>
  <si>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</si>
  <si>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</si>
  <si>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</si>
  <si>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</si>
  <si>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</si>
  <si>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</si>
  <si>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</si>
  <si>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</si>
  <si>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</si>
  <si>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</si>
  <si>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</si>
  <si>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</si>
  <si>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</si>
  <si>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</si>
  <si>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</si>
  <si>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</si>
  <si>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</si>
  <si>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</si>
  <si>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</si>
  <si>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</si>
  <si>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</si>
  <si>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</si>
  <si>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</si>
  <si>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</si>
  <si>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</si>
  <si>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</si>
  <si>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</si>
  <si>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</si>
  <si>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</si>
  <si>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</si>
  <si>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</si>
  <si>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</si>
  <si>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</si>
  <si>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</si>
  <si>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</si>
  <si>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</si>
  <si>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</si>
  <si>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</si>
  <si>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</si>
  <si>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</si>
  <si>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</si>
  <si>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</si>
  <si>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</si>
  <si>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</si>
  <si>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</si>
  <si>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</si>
  <si>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</si>
  <si>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</si>
  <si>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</si>
  <si>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</si>
  <si>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</si>
  <si>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</si>
  <si>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</si>
  <si>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</si>
  <si>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</si>
  <si>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</si>
  <si>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</si>
  <si>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</si>
  <si>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</si>
  <si>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</si>
  <si>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</si>
  <si>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</si>
  <si>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</si>
  <si>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</si>
  <si>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</si>
  <si>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</si>
  <si>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</si>
  <si>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</si>
  <si>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</si>
  <si>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</si>
  <si>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</si>
  <si>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</si>
  <si>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</si>
  <si>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</si>
  <si>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</si>
  <si>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</si>
  <si>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</si>
  <si>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</si>
  <si>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</si>
  <si>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</si>
  <si>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</si>
  <si>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</si>
  <si>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</si>
  <si>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</si>
  <si>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</si>
  <si>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</si>
  <si>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</si>
  <si>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</si>
  <si>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</si>
  <si>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</si>
  <si>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</si>
  <si>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</si>
  <si>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</si>
  <si>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</si>
  <si>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</si>
  <si>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</si>
  <si>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</si>
  <si>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</si>
  <si>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</si>
  <si>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</si>
  <si>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</si>
  <si>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</si>
  <si>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</si>
  <si>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</si>
  <si>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</si>
  <si>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</si>
  <si>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</si>
  <si>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</si>
  <si>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</si>
  <si>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</si>
  <si>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</si>
  <si>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</si>
  <si>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</si>
  <si>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</si>
  <si>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</si>
  <si>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</si>
  <si>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</si>
  <si>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</si>
  <si>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</si>
  <si>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</si>
  <si>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</si>
  <si>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</si>
  <si>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</si>
  <si>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</si>
  <si>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</si>
  <si>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</si>
  <si>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</si>
  <si>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</si>
  <si>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</si>
  <si>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</si>
  <si>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</si>
  <si>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</si>
  <si>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</si>
  <si>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</si>
  <si>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</si>
  <si>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</si>
  <si>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</si>
  <si>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</si>
  <si>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</si>
  <si>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</si>
  <si>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</si>
  <si>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</si>
  <si>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</si>
  <si>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</si>
  <si>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</si>
  <si>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</si>
  <si>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</si>
  <si>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</si>
  <si>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</si>
  <si>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</si>
  <si>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</si>
  <si>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</si>
  <si>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</si>
  <si>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</si>
  <si>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</si>
  <si>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</si>
  <si>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</si>
  <si>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</si>
  <si>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</si>
  <si>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</si>
  <si>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</si>
  <si>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</si>
  <si>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</si>
  <si>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</si>
  <si>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</si>
  <si>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</si>
  <si>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</si>
  <si>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</si>
  <si>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</si>
  <si>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</si>
  <si>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</si>
  <si>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</si>
  <si>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</si>
  <si>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</si>
  <si>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</si>
  <si>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</si>
  <si>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</si>
  <si>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</si>
  <si>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</si>
  <si>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</si>
  <si>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</si>
  <si>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</si>
  <si>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</si>
  <si>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</si>
  <si>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</si>
  <si>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</si>
  <si>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</si>
  <si>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</si>
  <si>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</si>
  <si>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</si>
  <si>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</si>
  <si>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</si>
  <si>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</si>
  <si>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</si>
  <si>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</si>
  <si>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</si>
  <si>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</si>
  <si>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</si>
  <si>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</si>
  <si>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</si>
  <si>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</si>
  <si>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</si>
  <si>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</si>
  <si>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</si>
  <si>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</si>
  <si>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</si>
  <si>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</si>
  <si>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</si>
  <si>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</si>
  <si>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</si>
  <si>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</si>
  <si>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</si>
  <si>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</si>
  <si>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</si>
  <si>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</si>
  <si>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</si>
  <si>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</si>
  <si>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</si>
  <si>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</si>
  <si>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</si>
  <si>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</si>
  <si>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</si>
  <si>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</si>
  <si>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</si>
  <si>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</si>
  <si>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</si>
  <si>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</si>
  <si>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</si>
  <si>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</si>
  <si>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</si>
  <si>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</si>
  <si>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</si>
  <si>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</si>
  <si>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</si>
  <si>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</si>
  <si>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</si>
  <si>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</si>
  <si>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</si>
  <si>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</si>
  <si>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</si>
  <si>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</si>
  <si>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</si>
  <si>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</si>
  <si>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</si>
  <si>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</si>
  <si>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</si>
  <si>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</si>
  <si>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</si>
  <si>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</si>
  <si>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</si>
  <si>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</si>
  <si>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</si>
  <si>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</si>
  <si>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</si>
  <si>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</si>
  <si>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</si>
  <si>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</si>
  <si>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</si>
  <si>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</si>
  <si>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</si>
  <si>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</si>
  <si>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</si>
  <si>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</si>
  <si>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</si>
  <si>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</si>
  <si>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</si>
  <si>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</si>
  <si>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</si>
  <si>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</si>
  <si>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</si>
  <si>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</si>
  <si>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</si>
  <si>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</si>
  <si>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</si>
  <si>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</si>
  <si>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</si>
  <si>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</si>
  <si>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</si>
  <si>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</si>
  <si>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</si>
  <si>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</si>
  <si>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</si>
  <si>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</si>
  <si>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</si>
  <si>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</si>
  <si>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</si>
  <si>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</si>
  <si>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</si>
  <si>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</si>
  <si>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</si>
  <si>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</si>
  <si>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</si>
  <si>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</si>
  <si>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</si>
  <si>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</si>
  <si>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</si>
  <si>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</si>
  <si>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</si>
  <si>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</si>
  <si>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</si>
  <si>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</si>
  <si>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</si>
  <si>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</si>
  <si>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</si>
  <si>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</si>
  <si>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</si>
  <si>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</si>
  <si>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</si>
  <si>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</si>
  <si>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</si>
  <si>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</si>
  <si>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</si>
  <si>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</si>
  <si>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</si>
  <si>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</si>
  <si>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</si>
  <si>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</si>
  <si>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</si>
  <si>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</si>
  <si>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</si>
  <si>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</si>
  <si>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</si>
  <si>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</si>
  <si>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</si>
  <si>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</si>
  <si>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</si>
  <si>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</si>
  <si>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</si>
  <si>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</si>
  <si>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</si>
  <si>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</si>
  <si>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</si>
  <si>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</si>
  <si>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</si>
  <si>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</si>
  <si>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</si>
  <si>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</si>
  <si>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</si>
  <si>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</si>
  <si>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</si>
  <si>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</si>
  <si>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</si>
  <si>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</si>
  <si>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</si>
  <si>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</si>
  <si>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</si>
  <si>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</si>
  <si>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</si>
  <si>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</si>
  <si>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</si>
  <si>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</si>
  <si>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</si>
  <si>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</si>
  <si>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</si>
  <si>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</si>
  <si>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</si>
  <si>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</si>
  <si>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</si>
  <si>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</si>
  <si>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</si>
  <si>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</si>
  <si>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</si>
  <si>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</si>
  <si>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</si>
  <si>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</si>
  <si>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</si>
  <si>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</si>
  <si>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</si>
  <si>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</si>
  <si>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</si>
  <si>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</si>
  <si>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</si>
  <si>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</si>
  <si>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</si>
  <si>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</si>
  <si>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</si>
  <si>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</si>
  <si>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</si>
  <si>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</si>
  <si>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</si>
  <si>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</si>
  <si>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</si>
  <si>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</si>
  <si>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</si>
  <si>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</si>
  <si>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</si>
  <si>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</si>
  <si>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</si>
  <si>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</si>
  <si>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</si>
  <si>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</si>
  <si>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</si>
  <si>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</si>
  <si>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</si>
  <si>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</si>
  <si>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</si>
  <si>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</si>
  <si>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</si>
  <si>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</si>
  <si>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</si>
  <si>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</si>
  <si>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</si>
  <si>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</si>
  <si>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</si>
  <si>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</si>
  <si>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</si>
  <si>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</si>
  <si>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</si>
  <si>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</si>
  <si>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</si>
  <si>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</si>
  <si>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</si>
  <si>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</si>
  <si>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</si>
  <si>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</si>
  <si>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</si>
  <si>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</si>
  <si>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</si>
  <si>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</si>
  <si>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</si>
  <si>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</si>
  <si>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</si>
  <si>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</si>
  <si>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</si>
  <si>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</si>
  <si>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</si>
  <si>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</si>
  <si>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</si>
  <si>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</si>
  <si>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</si>
  <si>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</si>
  <si>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</si>
  <si>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</si>
  <si>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</si>
  <si>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</si>
  <si>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</si>
  <si>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</si>
  <si>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</si>
  <si>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</si>
  <si>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</si>
  <si>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</si>
  <si>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</si>
  <si>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</si>
  <si>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</si>
  <si>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</si>
  <si>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</si>
  <si>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</si>
  <si>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</si>
  <si>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</si>
  <si>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</si>
  <si>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</si>
  <si>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</si>
  <si>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</si>
  <si>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</si>
  <si>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</si>
  <si>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</si>
  <si>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</si>
  <si>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</si>
  <si>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</si>
  <si>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</si>
  <si>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</si>
  <si>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</si>
  <si>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</si>
  <si>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</si>
  <si>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</si>
  <si>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</si>
  <si>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</si>
  <si>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</si>
  <si>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</si>
  <si>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</si>
  <si>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</si>
  <si>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</si>
  <si>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</si>
  <si>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</si>
  <si>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</si>
  <si>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</si>
  <si>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</si>
  <si>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</si>
  <si>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</si>
  <si>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</si>
  <si>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</si>
  <si>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</si>
  <si>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</si>
  <si>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</si>
  <si>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</si>
  <si>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</si>
  <si>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</si>
  <si>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</si>
  <si>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</si>
  <si>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</si>
  <si>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</si>
  <si>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</si>
  <si>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</si>
  <si>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</si>
  <si>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</si>
  <si>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</si>
  <si>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</si>
  <si>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</si>
  <si>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</si>
  <si>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</si>
  <si>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</si>
  <si>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</si>
  <si>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</si>
  <si>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</si>
  <si>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</si>
  <si>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</si>
  <si>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</si>
  <si>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</si>
  <si>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</si>
  <si>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</si>
  <si>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</si>
  <si>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</si>
  <si>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</si>
  <si>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</si>
  <si>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</si>
  <si>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</si>
  <si>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</si>
  <si>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</si>
  <si>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</si>
  <si>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</si>
  <si>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</si>
  <si>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</si>
  <si>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</si>
  <si>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</si>
  <si>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</si>
  <si>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</si>
  <si>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</si>
  <si>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</si>
  <si>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</si>
  <si>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</si>
  <si>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</si>
  <si>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</si>
  <si>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</si>
  <si>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</si>
  <si>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</si>
  <si>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</si>
  <si>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</si>
  <si>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</si>
  <si>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</si>
  <si>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</si>
  <si>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</si>
  <si>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</si>
  <si>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</si>
  <si>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</si>
  <si>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</si>
  <si>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</si>
  <si>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</si>
  <si>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</si>
  <si>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</si>
  <si>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</si>
  <si>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</si>
  <si>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</si>
  <si>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</si>
  <si>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</si>
  <si>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</si>
  <si>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</si>
  <si>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</si>
  <si>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</si>
  <si>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</si>
  <si>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</si>
  <si>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</si>
  <si>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</si>
  <si>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</si>
  <si>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</si>
  <si>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</si>
  <si>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</si>
  <si>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</si>
  <si>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</si>
  <si>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</si>
  <si>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</si>
  <si>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</si>
  <si>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</si>
  <si>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</si>
  <si>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</si>
  <si>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</si>
  <si>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</si>
  <si>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</si>
  <si>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</si>
  <si>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</si>
  <si>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</si>
  <si>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</si>
  <si>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</si>
  <si>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</si>
  <si>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</si>
  <si>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</si>
  <si>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</si>
  <si>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</si>
  <si>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</si>
  <si>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</si>
  <si>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</si>
  <si>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</si>
  <si>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</si>
  <si>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</si>
  <si>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</si>
  <si>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</si>
  <si>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</si>
  <si>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</si>
  <si>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</si>
  <si>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</si>
  <si>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</si>
  <si>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</si>
  <si>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</si>
  <si>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</si>
  <si>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</si>
  <si>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</si>
  <si>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</si>
  <si>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</si>
  <si>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</si>
  <si>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</si>
  <si>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</si>
  <si>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</si>
  <si>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</si>
  <si>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</si>
  <si>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</si>
  <si>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</si>
  <si>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</si>
  <si>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</si>
  <si>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</si>
  <si>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</si>
  <si>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</si>
  <si>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</si>
  <si>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</si>
  <si>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</si>
  <si>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</si>
  <si>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</si>
  <si>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</si>
  <si>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</si>
  <si>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</si>
  <si>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</si>
  <si>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</si>
  <si>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</si>
  <si>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</si>
  <si>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</si>
  <si>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</si>
  <si>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</si>
  <si>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</si>
  <si>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</si>
  <si>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</si>
  <si>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</si>
  <si>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</si>
  <si>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</si>
  <si>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</si>
  <si>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</si>
  <si>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</si>
  <si>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</si>
  <si>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</si>
  <si>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</si>
  <si>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</si>
  <si>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</si>
  <si>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</si>
  <si>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</si>
  <si>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</si>
  <si>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</si>
  <si>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</si>
  <si>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</si>
  <si>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</si>
  <si>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</si>
  <si>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</si>
  <si>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</si>
  <si>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</si>
  <si>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</si>
  <si>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</si>
  <si>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</si>
  <si>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</si>
  <si>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</si>
  <si>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</si>
  <si>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</si>
  <si>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</si>
  <si>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</si>
  <si>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</si>
  <si>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</si>
  <si>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</si>
  <si>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</si>
  <si>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</si>
  <si>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</si>
  <si>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</si>
  <si>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</si>
  <si>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</si>
  <si>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</si>
  <si>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</si>
  <si>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</si>
  <si>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</si>
  <si>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</si>
  <si>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</si>
  <si>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</si>
  <si>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</si>
  <si>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</si>
  <si>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</si>
  <si>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</si>
  <si>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</si>
  <si>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</si>
  <si>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</si>
  <si>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</si>
  <si>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</si>
  <si>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</si>
  <si>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</si>
  <si>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</si>
  <si>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</si>
  <si>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</si>
  <si>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</si>
  <si>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</si>
  <si>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</si>
  <si>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</si>
  <si>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</si>
  <si>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</si>
  <si>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</si>
  <si>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</si>
  <si>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</si>
  <si>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</si>
  <si>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</si>
  <si>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</si>
  <si>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</si>
  <si>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</si>
  <si>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</si>
  <si>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</si>
  <si>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</si>
  <si>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</si>
  <si>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</si>
  <si>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</si>
  <si>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</si>
  <si>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</si>
  <si>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</si>
  <si>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</si>
  <si>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</si>
  <si>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</si>
  <si>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</si>
  <si>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</si>
  <si>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</si>
  <si>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</si>
  <si>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</si>
  <si>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</si>
  <si>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</si>
  <si>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</si>
  <si>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</si>
  <si>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</si>
  <si>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</si>
  <si>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</si>
  <si>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</si>
  <si>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</si>
  <si>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</si>
  <si>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</si>
  <si>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</si>
  <si>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</si>
  <si>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</si>
  <si>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</si>
  <si>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</si>
  <si>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</si>
  <si>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</si>
  <si>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</si>
  <si>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</si>
  <si>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</si>
  <si>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</si>
  <si>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</si>
  <si>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</si>
  <si>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</si>
  <si>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</si>
  <si>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</si>
  <si>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</si>
  <si>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</si>
  <si>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</si>
  <si>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</si>
  <si>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</si>
  <si>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</si>
  <si>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</si>
  <si>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</si>
  <si>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</si>
  <si>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</si>
  <si>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</si>
  <si>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</si>
  <si>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</si>
  <si>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</si>
  <si>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</si>
  <si>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</si>
  <si>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</si>
  <si>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</si>
  <si>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</si>
  <si>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</si>
  <si>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</si>
  <si>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</si>
  <si>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</si>
  <si>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</si>
  <si>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</si>
  <si>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</si>
  <si>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</si>
  <si>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</si>
  <si>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</si>
  <si>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</si>
  <si>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</si>
  <si>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</si>
  <si>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</si>
  <si>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</si>
  <si>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</si>
  <si>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</si>
  <si>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</si>
  <si>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</si>
  <si>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</si>
  <si>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</si>
  <si>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</si>
  <si>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</si>
  <si>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</si>
  <si>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</si>
  <si>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</si>
  <si>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</si>
  <si>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</si>
  <si>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</si>
  <si>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</si>
  <si>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</si>
  <si>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</si>
  <si>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</si>
  <si>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</si>
  <si>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</si>
  <si>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</si>
  <si>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</si>
  <si>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</si>
  <si>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</si>
  <si>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</si>
  <si>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</si>
  <si>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</si>
  <si>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</si>
  <si>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</si>
  <si>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</si>
  <si>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</si>
  <si>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</si>
  <si>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</si>
  <si>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</si>
  <si>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</si>
  <si>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</si>
  <si>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</si>
  <si>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</si>
  <si>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</si>
  <si>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</si>
  <si>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</si>
  <si>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</si>
  <si>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</si>
  <si>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</si>
  <si>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</si>
  <si>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</si>
  <si>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</si>
  <si>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</si>
  <si>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</si>
  <si>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</si>
  <si>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</si>
  <si>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</si>
  <si>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</si>
  <si>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</si>
  <si>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</si>
  <si>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</si>
  <si>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</si>
  <si>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</si>
  <si>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</si>
  <si>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</si>
  <si>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</si>
  <si>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</si>
  <si>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</si>
  <si>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</si>
  <si>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</si>
  <si>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</si>
  <si>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</si>
  <si>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</si>
  <si>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</si>
  <si>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</si>
  <si>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</si>
  <si>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</si>
  <si>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</si>
  <si>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</si>
  <si>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</si>
  <si>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</si>
  <si>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</si>
  <si>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</si>
  <si>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</si>
  <si>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</si>
  <si>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</si>
  <si>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</si>
  <si>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</si>
  <si>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</si>
  <si>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</si>
  <si>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</si>
  <si>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</si>
  <si>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</si>
  <si>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</si>
  <si>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</si>
  <si>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</si>
  <si>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</si>
  <si>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</si>
  <si>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</si>
  <si>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</si>
  <si>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</si>
  <si>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</si>
  <si>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</si>
  <si>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</si>
  <si>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</si>
  <si>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</si>
  <si>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</si>
  <si>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</si>
  <si>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</si>
  <si>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</si>
  <si>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</si>
  <si>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</si>
  <si>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</si>
  <si>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</si>
  <si>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</si>
  <si>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</si>
  <si>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</si>
  <si>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</si>
  <si>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</si>
  <si>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</si>
  <si>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</si>
  <si>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</si>
  <si>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</si>
  <si>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</si>
  <si>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</si>
  <si>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</si>
  <si>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</si>
  <si>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</si>
  <si>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</si>
  <si>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</si>
  <si>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</si>
  <si>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</si>
  <si>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</si>
  <si>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</si>
  <si>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</si>
  <si>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</si>
  <si>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</si>
  <si>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</si>
  <si>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</si>
  <si>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</si>
  <si>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</si>
  <si>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</si>
  <si>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</si>
  <si>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</si>
  <si>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</si>
  <si>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</si>
  <si>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</si>
  <si>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</si>
  <si>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</si>
  <si>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</si>
  <si>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</si>
  <si>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</si>
  <si>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</si>
  <si>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</si>
  <si>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</si>
  <si>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</si>
  <si>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</si>
  <si>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</si>
  <si>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</si>
  <si>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</si>
  <si>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</si>
  <si>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</si>
  <si>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</si>
  <si>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</si>
  <si>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</si>
  <si>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</si>
  <si>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</si>
  <si>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</si>
  <si>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</si>
  <si>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</si>
  <si>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</si>
  <si>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</si>
  <si>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</si>
  <si>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</si>
  <si>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</si>
  <si>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</si>
  <si>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</si>
  <si>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</si>
  <si>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</si>
  <si>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</si>
  <si>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</si>
  <si>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</si>
  <si>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</si>
  <si>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</si>
  <si>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</si>
  <si>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</si>
  <si>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</si>
  <si>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</si>
  <si>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</si>
  <si>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</si>
  <si>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</si>
  <si>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</si>
  <si>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</si>
  <si>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</si>
  <si>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</si>
  <si>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</si>
  <si>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</si>
  <si>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</si>
  <si>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</si>
  <si>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</si>
  <si>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</si>
  <si>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</si>
  <si>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</si>
  <si>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</si>
  <si>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</si>
  <si>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</si>
  <si>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</si>
  <si>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</si>
  <si>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</si>
  <si>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</si>
  <si>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</si>
  <si>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</si>
  <si>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</si>
  <si>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</si>
  <si>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</si>
  <si>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</si>
  <si>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</si>
  <si>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</si>
  <si>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</si>
  <si>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</si>
  <si>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</si>
  <si>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</si>
  <si>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</si>
  <si>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</si>
  <si>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</si>
  <si>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</si>
  <si>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</si>
  <si>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</si>
  <si>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</si>
  <si>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</si>
  <si>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</si>
  <si>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</si>
  <si>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</si>
  <si>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</si>
  <si>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</si>
  <si>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</si>
  <si>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</si>
  <si>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</si>
  <si>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</si>
  <si>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</si>
  <si>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</si>
  <si>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</si>
  <si>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</si>
  <si>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</si>
  <si>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</si>
  <si>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</si>
  <si>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</si>
  <si>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</si>
  <si>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</si>
  <si>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</si>
  <si>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</si>
  <si>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</si>
  <si>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</si>
  <si>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</si>
  <si>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</si>
  <si>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</si>
  <si>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</si>
  <si>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</si>
  <si>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</si>
  <si>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</si>
  <si>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</si>
  <si>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</si>
  <si>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</si>
  <si>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</si>
  <si>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</si>
  <si>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</si>
  <si>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</si>
  <si>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</si>
  <si>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</si>
  <si>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</si>
  <si>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</si>
  <si>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</si>
  <si>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</si>
  <si>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</si>
  <si>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</si>
  <si>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</si>
  <si>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</si>
  <si>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</si>
  <si>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</si>
  <si>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</si>
  <si>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</si>
  <si>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</si>
  <si>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</si>
  <si>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</si>
  <si>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</si>
  <si>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</si>
  <si>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</si>
  <si>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</si>
  <si>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</si>
  <si>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</si>
  <si>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</si>
  <si>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</si>
  <si>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</si>
  <si>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</si>
  <si>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</si>
  <si>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</si>
  <si>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</si>
  <si>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</si>
  <si>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</si>
  <si>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</si>
  <si>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</si>
  <si>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</si>
  <si>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</si>
  <si>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</si>
  <si>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</si>
  <si>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</si>
  <si>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</si>
  <si>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</si>
  <si>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</si>
  <si>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</si>
  <si>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</si>
  <si>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</si>
  <si>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</si>
  <si>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</si>
  <si>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</si>
  <si>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</si>
  <si>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</si>
  <si>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</si>
  <si>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</si>
  <si>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</si>
  <si>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</si>
  <si>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</si>
  <si>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</si>
  <si>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</si>
  <si>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</si>
  <si>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</si>
  <si>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</si>
  <si>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</si>
  <si>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</si>
  <si>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</si>
  <si>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</si>
  <si>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</si>
  <si>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</si>
  <si>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</si>
  <si>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</si>
  <si>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</si>
  <si>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</si>
  <si>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</si>
  <si>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</si>
  <si>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</si>
  <si>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</si>
  <si>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</si>
  <si>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</si>
  <si>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</si>
  <si>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</si>
  <si>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</si>
  <si>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</si>
  <si>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</si>
  <si>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</si>
  <si>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</si>
  <si>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</si>
  <si>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</si>
  <si>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</si>
  <si>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</si>
  <si>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</si>
  <si>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</si>
  <si>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</si>
  <si>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</si>
  <si>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</si>
  <si>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</si>
  <si>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</si>
  <si>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</si>
  <si>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</si>
  <si>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</si>
  <si>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</si>
  <si>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</si>
  <si>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</si>
  <si>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</si>
  <si>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</si>
  <si>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</si>
  <si>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</si>
  <si>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</si>
  <si>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</si>
  <si>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</si>
  <si>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</si>
  <si>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</si>
  <si>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</si>
  <si>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</si>
  <si>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</si>
  <si>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</si>
  <si>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</si>
  <si>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</si>
  <si>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</si>
  <si>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</si>
  <si>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</si>
  <si>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</si>
  <si>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</si>
  <si>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</si>
  <si>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</si>
  <si>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</si>
  <si>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</si>
  <si>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</si>
  <si>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</si>
  <si>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</si>
  <si>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</si>
  <si>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</si>
  <si>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</si>
  <si>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</si>
  <si>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</si>
  <si>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</si>
  <si>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</si>
  <si>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</si>
  <si>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</si>
  <si>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</si>
  <si>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</si>
  <si>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</si>
  <si>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</si>
  <si>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</si>
  <si>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</si>
  <si>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</si>
  <si>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</si>
  <si>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</si>
  <si>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</si>
  <si>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</si>
  <si>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</si>
  <si>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</si>
  <si>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</si>
  <si>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</si>
  <si>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</si>
  <si>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</si>
  <si>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</si>
  <si>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</si>
  <si>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</si>
  <si>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</si>
  <si>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</si>
  <si>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</si>
  <si>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</si>
  <si>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</si>
  <si>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</si>
  <si>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</si>
  <si>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</si>
  <si>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</si>
  <si>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</si>
  <si>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</si>
  <si>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</si>
  <si>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</si>
  <si>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</si>
  <si>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</si>
  <si>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</si>
  <si>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</si>
  <si>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</si>
  <si>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</si>
  <si>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</si>
  <si>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</si>
  <si>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</si>
  <si>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</si>
  <si>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</si>
  <si>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</si>
  <si>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</si>
  <si>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</si>
  <si>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</si>
  <si>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</si>
  <si>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</si>
  <si>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</si>
  <si>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</si>
  <si>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</si>
  <si>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</si>
  <si>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</si>
  <si>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</si>
  <si>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</si>
  <si>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</si>
  <si>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</si>
  <si>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</si>
  <si>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</si>
  <si>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</si>
  <si>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</si>
  <si>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</si>
  <si>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</si>
  <si>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</si>
  <si>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</si>
  <si>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</si>
  <si>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</si>
  <si>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</si>
  <si>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</si>
  <si>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</si>
  <si>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</si>
  <si>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</si>
  <si>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</si>
  <si>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</si>
  <si>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</si>
  <si>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</si>
  <si>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</si>
  <si>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</si>
  <si>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</si>
  <si>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</si>
  <si>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</si>
  <si>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</si>
  <si>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</si>
  <si>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</si>
  <si>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</si>
  <si>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</si>
  <si>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</si>
  <si>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</si>
  <si>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</si>
  <si>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</si>
  <si>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</si>
  <si>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</si>
  <si>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</si>
  <si>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</si>
  <si>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</si>
  <si>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</si>
  <si>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</si>
  <si>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</si>
  <si>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</si>
  <si>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</si>
  <si>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</si>
  <si>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</si>
  <si>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</si>
  <si>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</si>
  <si>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</si>
  <si>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</si>
  <si>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</si>
  <si>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</si>
  <si>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</si>
  <si>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</si>
  <si>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</si>
  <si>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</si>
  <si>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</si>
  <si>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</si>
  <si>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</si>
  <si>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</si>
  <si>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</si>
  <si>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</si>
  <si>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</si>
  <si>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</si>
  <si>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</si>
  <si>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</si>
  <si>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</si>
  <si>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</si>
  <si>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</si>
  <si>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</si>
  <si>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</si>
  <si>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</si>
  <si>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</si>
  <si>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</si>
  <si>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</si>
  <si>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</si>
  <si>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</si>
  <si>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</si>
  <si>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</si>
  <si>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</si>
  <si>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</si>
  <si>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</si>
  <si>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</si>
  <si>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</si>
  <si>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</si>
  <si>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</si>
  <si>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</si>
  <si>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</si>
  <si>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</si>
  <si>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</si>
  <si>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</si>
  <si>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</si>
  <si>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</si>
  <si>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</si>
  <si>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</si>
  <si>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</si>
  <si>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</si>
  <si>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</si>
  <si>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</si>
  <si>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</si>
  <si>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</si>
  <si>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</si>
  <si>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</si>
  <si>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</si>
  <si>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</si>
  <si>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</si>
  <si>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</si>
  <si>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</si>
  <si>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</si>
  <si>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</si>
  <si>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</si>
  <si>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</si>
  <si>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</si>
  <si>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</si>
  <si>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</si>
  <si>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</si>
  <si>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</si>
  <si>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</si>
  <si>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</si>
  <si>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</si>
  <si>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</si>
  <si>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</si>
  <si>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</si>
  <si>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</si>
  <si>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</si>
  <si>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</si>
  <si>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</si>
  <si>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</si>
  <si>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</si>
  <si>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</si>
  <si>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</si>
  <si>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</si>
  <si>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</si>
  <si>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</si>
  <si>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</si>
  <si>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</si>
  <si>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</si>
  <si>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</si>
  <si>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</si>
  <si>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</si>
  <si>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</si>
  <si>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</si>
  <si>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</si>
  <si>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</si>
  <si>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</si>
  <si>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</si>
  <si>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</si>
  <si>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</si>
  <si>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</si>
  <si>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</si>
  <si>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</si>
  <si>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</si>
  <si>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</si>
  <si>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</si>
  <si>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</si>
  <si>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</si>
  <si>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</si>
  <si>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</si>
  <si>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</si>
  <si>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</si>
  <si>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</si>
  <si>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</si>
  <si>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</si>
  <si>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</si>
  <si>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</si>
  <si>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</si>
  <si>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</si>
  <si>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</si>
  <si>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</si>
  <si>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</si>
  <si>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</si>
  <si>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</si>
  <si>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</si>
  <si>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</si>
  <si>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</si>
  <si>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</si>
  <si>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</si>
  <si>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</si>
  <si>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</si>
  <si>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</si>
  <si>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</si>
  <si>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</si>
  <si>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</si>
  <si>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</si>
  <si>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</si>
  <si>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</si>
  <si>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</si>
  <si>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</si>
  <si>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</si>
  <si>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</si>
  <si>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</si>
  <si>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</si>
  <si>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</si>
  <si>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</si>
  <si>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</si>
  <si>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</si>
  <si>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</si>
  <si>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</si>
  <si>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</si>
  <si>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</si>
  <si>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</si>
  <si>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</si>
  <si>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</si>
  <si>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</si>
  <si>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</si>
  <si>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</si>
  <si>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</si>
  <si>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</si>
  <si>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</si>
  <si>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</si>
  <si>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</si>
  <si>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</si>
  <si>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</si>
  <si>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</si>
  <si>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</si>
  <si>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</si>
  <si>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</si>
  <si>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</si>
  <si>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</si>
  <si>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</si>
  <si>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</si>
  <si>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</si>
  <si>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</si>
  <si>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</si>
  <si>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</si>
  <si>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</si>
  <si>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</si>
  <si>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</si>
  <si>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</si>
  <si>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</si>
  <si>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</si>
  <si>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</si>
  <si>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</si>
  <si>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</si>
  <si>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</si>
  <si>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</si>
  <si>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</si>
  <si>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</si>
  <si>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</si>
  <si>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</si>
  <si>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</si>
  <si>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</si>
  <si>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</si>
  <si>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</si>
  <si>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</si>
  <si>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</si>
  <si>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</si>
  <si>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</si>
  <si>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</si>
  <si>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</si>
  <si>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</si>
  <si>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</si>
  <si>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</si>
  <si>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</si>
  <si>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</si>
  <si>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</si>
  <si>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</si>
  <si>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</si>
  <si>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</si>
  <si>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</si>
  <si>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</si>
  <si>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</si>
  <si>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</si>
  <si>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</si>
  <si>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</si>
  <si>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</si>
  <si>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</si>
  <si>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</si>
  <si>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</si>
  <si>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</si>
  <si>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</si>
  <si>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</si>
  <si>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</si>
  <si>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</si>
  <si>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</si>
  <si>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</si>
  <si>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</si>
  <si>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</si>
  <si>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</si>
  <si>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</si>
  <si>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</si>
  <si>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</si>
  <si>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</si>
  <si>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</si>
  <si>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</si>
  <si>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</si>
  <si>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</si>
  <si>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</si>
  <si>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</si>
  <si>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</si>
  <si>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</si>
  <si>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</si>
  <si>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</si>
  <si>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</si>
  <si>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</si>
  <si>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</si>
  <si>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</si>
  <si>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</si>
  <si>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</si>
  <si>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</si>
  <si>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</si>
  <si>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</si>
  <si>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</si>
  <si>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</si>
  <si>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</si>
  <si>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</si>
  <si>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</si>
  <si>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</si>
  <si>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</si>
  <si>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</si>
  <si>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</si>
  <si>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</si>
  <si>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</si>
  <si>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</si>
  <si>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</si>
  <si>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</si>
  <si>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</si>
  <si>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</si>
  <si>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</si>
  <si>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</si>
  <si>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</si>
  <si>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</si>
  <si>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</si>
  <si>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</si>
  <si>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</si>
  <si>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</si>
  <si>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</si>
  <si>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</si>
  <si>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</si>
  <si>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</si>
  <si>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</si>
  <si>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</si>
  <si>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</si>
  <si>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</si>
  <si>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</si>
  <si>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</si>
  <si>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</si>
  <si>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</si>
  <si>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</si>
  <si>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</si>
  <si>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</si>
  <si>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</si>
  <si>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</si>
  <si>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</si>
  <si>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</si>
  <si>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</si>
  <si>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</si>
  <si>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</si>
  <si>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</si>
  <si>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</si>
  <si>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</si>
  <si>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</si>
  <si>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</si>
  <si>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</si>
  <si>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</si>
  <si>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</si>
  <si>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</si>
  <si>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</si>
  <si>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</si>
  <si>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</si>
  <si>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</si>
  <si>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</si>
  <si>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</si>
  <si>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</si>
  <si>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</si>
  <si>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</si>
  <si>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</si>
  <si>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</si>
  <si>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</si>
  <si>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</si>
  <si>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</si>
  <si>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</si>
  <si>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</si>
  <si>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</si>
  <si>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</si>
  <si>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</si>
  <si>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</si>
  <si>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</si>
  <si>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</si>
  <si>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</si>
  <si>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</si>
  <si>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</si>
  <si>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</si>
  <si>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</si>
  <si>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</si>
  <si>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</si>
  <si>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</si>
  <si>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</si>
  <si>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</si>
  <si>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</si>
  <si>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</si>
  <si>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</si>
  <si>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</si>
  <si>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</si>
  <si>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</si>
  <si>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</si>
  <si>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</si>
  <si>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</si>
  <si>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</si>
  <si>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</si>
  <si>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</si>
  <si>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</si>
  <si>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</si>
  <si>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</si>
  <si>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</si>
  <si>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</si>
  <si>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</si>
  <si>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</si>
  <si>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</si>
  <si>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</si>
  <si>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</si>
  <si>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</si>
  <si>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</si>
  <si>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</si>
  <si>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</si>
  <si>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</si>
  <si>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</si>
  <si>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</si>
  <si>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</si>
  <si>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</si>
  <si>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</si>
  <si>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</si>
  <si>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</si>
  <si>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</si>
  <si>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</si>
  <si>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</si>
  <si>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</si>
  <si>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</si>
  <si>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</si>
  <si>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</si>
  <si>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</si>
  <si>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</si>
  <si>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</si>
  <si>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</si>
  <si>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</si>
  <si>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</si>
  <si>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</si>
  <si>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</si>
  <si>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</si>
  <si>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</si>
  <si>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</si>
  <si>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</si>
  <si>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</si>
  <si>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</si>
  <si>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</si>
  <si>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</si>
  <si>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</si>
  <si>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</si>
  <si>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</si>
  <si>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</si>
  <si>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</si>
  <si>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</si>
  <si>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</si>
  <si>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</si>
  <si>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</si>
  <si>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</si>
  <si>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</si>
  <si>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</si>
  <si>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</si>
  <si>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</si>
  <si>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</si>
  <si>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</si>
  <si>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</si>
  <si>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</si>
  <si>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</si>
  <si>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</si>
  <si>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</si>
  <si>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</si>
  <si>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</si>
  <si>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</si>
  <si>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</si>
  <si>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</si>
  <si>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</si>
  <si>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</si>
  <si>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</si>
  <si>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</si>
  <si>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</si>
  <si>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</si>
  <si>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</si>
  <si>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</si>
  <si>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</si>
  <si>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</si>
  <si>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</si>
  <si>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</si>
  <si>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</si>
  <si>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</si>
  <si>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</si>
  <si>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</si>
  <si>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</si>
  <si>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</si>
  <si>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</si>
  <si>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</si>
  <si>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</si>
  <si>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</si>
  <si>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</si>
  <si>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</si>
  <si>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</si>
  <si>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</si>
  <si>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</si>
  <si>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</si>
  <si>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</si>
  <si>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</si>
  <si>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</si>
  <si>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</si>
  <si>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</si>
  <si>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</si>
  <si>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</si>
  <si>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</si>
  <si>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</si>
  <si>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</si>
  <si>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</si>
  <si>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</si>
  <si>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</si>
  <si>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</si>
  <si>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</si>
  <si>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</si>
  <si>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</si>
  <si>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</si>
  <si>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</si>
  <si>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</si>
  <si>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</si>
  <si>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</si>
  <si>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</si>
  <si>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</si>
  <si>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</si>
  <si>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</si>
  <si>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</si>
  <si>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</si>
  <si>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</si>
  <si>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</si>
  <si>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</si>
  <si>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</si>
  <si>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</si>
  <si>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</si>
  <si>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</si>
  <si>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</si>
  <si>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</si>
  <si>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</si>
  <si>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</si>
  <si>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</si>
  <si>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</si>
  <si>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</si>
  <si>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</si>
  <si>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</si>
  <si>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</si>
  <si>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</si>
  <si>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</si>
  <si>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</si>
  <si>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</si>
  <si>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</si>
  <si>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</si>
  <si>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</si>
  <si>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</si>
  <si>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</si>
  <si>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</si>
  <si>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</si>
  <si>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</si>
  <si>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</si>
  <si>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</si>
  <si>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</si>
  <si>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</si>
  <si>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</si>
  <si>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</si>
  <si>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</si>
  <si>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</si>
  <si>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</si>
  <si>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</si>
  <si>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</si>
  <si>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</si>
  <si>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</si>
  <si>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</si>
  <si>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</si>
  <si>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</si>
  <si>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</si>
  <si>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</si>
  <si>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</si>
  <si>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</si>
  <si>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</si>
  <si>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</si>
  <si>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</si>
  <si>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</si>
  <si>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</si>
  <si>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</si>
  <si>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</si>
  <si>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</si>
  <si>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</si>
  <si>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</si>
  <si>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</si>
  <si>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</si>
  <si>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</si>
  <si>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</si>
  <si>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</si>
  <si>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</si>
  <si>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</si>
  <si>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</si>
  <si>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</si>
  <si>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</si>
  <si>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</si>
  <si>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</si>
  <si>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</si>
  <si>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</si>
  <si>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</si>
  <si>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</si>
  <si>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</si>
  <si>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</si>
  <si>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</si>
  <si>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</si>
  <si>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</si>
  <si>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</si>
  <si>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</si>
  <si>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</si>
  <si>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</si>
  <si>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</si>
  <si>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</si>
  <si>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</si>
  <si>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</si>
  <si>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</si>
  <si>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</si>
  <si>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</si>
  <si>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</si>
  <si>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</si>
  <si>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</si>
  <si>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</si>
  <si>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</si>
  <si>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</si>
  <si>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</si>
  <si>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</si>
  <si>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</si>
  <si>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</si>
  <si>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</si>
  <si>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</si>
  <si>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</si>
  <si>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</si>
  <si>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</si>
  <si>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</si>
  <si>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</si>
  <si>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</si>
  <si>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</si>
  <si>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</si>
  <si>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</si>
  <si>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</si>
  <si>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</si>
  <si>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</si>
  <si>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</si>
  <si>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</si>
  <si>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</si>
  <si>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</si>
  <si>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</si>
  <si>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</si>
  <si>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</si>
  <si>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</si>
  <si>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</si>
  <si>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</si>
  <si>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</si>
  <si>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</si>
  <si>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</si>
  <si>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</si>
  <si>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</si>
  <si>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</si>
  <si>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</si>
  <si>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</si>
  <si>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</si>
  <si>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</si>
  <si>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</si>
  <si>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</si>
  <si>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</si>
  <si>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</si>
  <si>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</si>
  <si>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</si>
  <si>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</si>
  <si>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</si>
  <si>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</si>
  <si>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</si>
  <si>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</si>
  <si>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</si>
  <si>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</si>
  <si>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</si>
  <si>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</si>
  <si>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</si>
  <si>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</si>
  <si>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</si>
  <si>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</si>
  <si>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</si>
  <si>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</si>
  <si>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</si>
  <si>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</si>
  <si>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</si>
  <si>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</si>
  <si>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</si>
  <si>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</si>
  <si>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</si>
  <si>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</si>
  <si>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</si>
  <si>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</si>
  <si>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</si>
  <si>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</si>
  <si>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</si>
  <si>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</si>
  <si>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</si>
  <si>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</si>
  <si>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</si>
  <si>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</si>
  <si>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</si>
  <si>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</si>
  <si>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</si>
  <si>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</si>
  <si>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</si>
  <si>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</si>
  <si>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</si>
  <si>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</si>
  <si>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</si>
  <si>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</si>
  <si>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</si>
  <si>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</si>
  <si>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</si>
  <si>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</si>
  <si>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</si>
  <si>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</si>
  <si>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</si>
  <si>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</si>
  <si>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</si>
  <si>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</si>
  <si>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</si>
  <si>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</si>
  <si>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</si>
  <si>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</si>
  <si>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</si>
  <si>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</si>
  <si>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</si>
  <si>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</si>
  <si>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</si>
  <si>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</si>
  <si>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</si>
  <si>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</si>
  <si>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</si>
  <si>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</si>
  <si>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</si>
  <si>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</si>
  <si>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</si>
  <si>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</si>
  <si>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</si>
  <si>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</si>
  <si>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</si>
  <si>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</si>
  <si>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</si>
  <si>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</si>
  <si>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</si>
  <si>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</si>
  <si>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</si>
  <si>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</si>
  <si>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</si>
  <si>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</si>
  <si>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</si>
  <si>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</si>
  <si>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</si>
  <si>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</si>
  <si>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</si>
  <si>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</si>
  <si>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</si>
  <si>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</si>
  <si>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</si>
  <si>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</si>
  <si>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</si>
  <si>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</si>
  <si>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</si>
  <si>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</si>
  <si>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</si>
  <si>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</si>
  <si>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</si>
  <si>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</si>
  <si>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</si>
  <si>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</si>
  <si>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</si>
  <si>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</si>
  <si>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</si>
  <si>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</si>
  <si>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</si>
  <si>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</si>
  <si>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</si>
  <si>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</si>
  <si>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</si>
  <si>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</si>
  <si>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</si>
  <si>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</si>
  <si>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</si>
  <si>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</si>
  <si>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</si>
  <si>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</si>
  <si>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</si>
  <si>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</si>
  <si>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</si>
  <si>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</si>
  <si>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</si>
  <si>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</si>
  <si>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</si>
  <si>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</si>
  <si>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</si>
  <si>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</si>
  <si>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</si>
  <si>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</si>
  <si>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</si>
  <si>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</si>
  <si>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</si>
  <si>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</si>
  <si>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</si>
  <si>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</si>
  <si>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</si>
  <si>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</si>
  <si>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</si>
  <si>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</si>
  <si>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</si>
  <si>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</si>
  <si>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</si>
  <si>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</si>
  <si>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</si>
  <si>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</si>
  <si>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</si>
  <si>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</si>
  <si>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</si>
  <si>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</si>
  <si>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</si>
  <si>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</si>
  <si>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</si>
  <si>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</si>
  <si>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</si>
  <si>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</si>
  <si>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</si>
  <si>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</si>
  <si>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</si>
  <si>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</si>
  <si>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</si>
  <si>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</si>
  <si>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</si>
  <si>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</si>
  <si>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</si>
  <si>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</si>
  <si>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</si>
  <si>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</si>
  <si>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</si>
  <si>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</si>
  <si>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</si>
  <si>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</si>
  <si>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</si>
  <si>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</si>
  <si>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</si>
  <si>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</si>
  <si>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</si>
  <si>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</si>
  <si>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</si>
  <si>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</si>
  <si>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</si>
  <si>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</si>
  <si>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</si>
  <si>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</si>
  <si>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</si>
  <si>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</si>
  <si>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</si>
  <si>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</si>
  <si>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</si>
  <si>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</si>
  <si>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</si>
  <si>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</si>
  <si>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</si>
  <si>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</si>
  <si>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</si>
  <si>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</si>
  <si>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</si>
  <si>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</si>
  <si>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</si>
  <si>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</si>
  <si>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</si>
  <si>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</si>
  <si>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</si>
  <si>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</si>
  <si>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</si>
  <si>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</si>
  <si>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</si>
  <si>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</si>
  <si>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</si>
  <si>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</si>
  <si>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</si>
  <si>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</si>
  <si>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</si>
  <si>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</si>
  <si>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</si>
  <si>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</si>
  <si>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</si>
  <si>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</si>
  <si>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</si>
  <si>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</si>
  <si>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</si>
  <si>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</si>
  <si>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</si>
  <si>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</si>
  <si>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</si>
  <si>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</si>
  <si>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</si>
  <si>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</si>
  <si>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</si>
  <si>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</si>
  <si>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</si>
  <si>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</si>
  <si>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</si>
  <si>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</si>
  <si>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</si>
  <si>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</si>
  <si>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</si>
  <si>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</si>
  <si>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</si>
  <si>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</si>
  <si>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</si>
  <si>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</si>
  <si>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</si>
  <si>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</si>
  <si>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</si>
  <si>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</si>
  <si>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</si>
  <si>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</si>
  <si>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</si>
  <si>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</si>
  <si>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</si>
  <si>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</si>
  <si>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</si>
  <si>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</si>
  <si>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</si>
  <si>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</si>
  <si>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</si>
  <si>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</si>
  <si>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</si>
  <si>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</si>
  <si>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</si>
  <si>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</si>
  <si>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</si>
  <si>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</si>
  <si>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</si>
  <si>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</si>
  <si>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</si>
  <si>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</si>
  <si>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</si>
  <si>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</si>
  <si>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</si>
  <si>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</si>
  <si>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</si>
  <si>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</si>
  <si>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</si>
  <si>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</si>
  <si>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</si>
  <si>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</si>
  <si>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</si>
  <si>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</si>
  <si>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</si>
  <si>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</si>
  <si>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</si>
  <si>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</si>
  <si>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</si>
  <si>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</si>
  <si>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</si>
  <si>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</si>
  <si>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</si>
  <si>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</si>
  <si>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</si>
  <si>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</si>
  <si>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</si>
  <si>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</si>
  <si>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</si>
  <si>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</si>
  <si>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</si>
  <si>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</si>
  <si>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</si>
  <si>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</si>
  <si>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</si>
  <si>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</si>
  <si>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</si>
  <si>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</si>
  <si>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</si>
  <si>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</si>
  <si>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</si>
  <si>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</si>
  <si>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</si>
  <si>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</si>
  <si>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</si>
  <si>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</si>
  <si>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</si>
  <si>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</si>
  <si>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</si>
  <si>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</si>
  <si>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</si>
  <si>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</si>
  <si>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</si>
  <si>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</si>
  <si>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</si>
  <si>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</si>
  <si>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</si>
  <si>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</si>
  <si>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</si>
  <si>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</si>
  <si>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</si>
  <si>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</si>
  <si>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</si>
  <si>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</si>
  <si>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</si>
  <si>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</si>
  <si>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</si>
  <si>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</si>
  <si>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</si>
  <si>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</si>
  <si>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</si>
  <si>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</si>
  <si>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</si>
  <si>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</si>
  <si>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</si>
  <si>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</si>
  <si>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</si>
  <si>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</si>
  <si>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</si>
  <si>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</si>
  <si>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</si>
  <si>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</si>
  <si>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</si>
  <si>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</si>
  <si>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</si>
  <si>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</si>
  <si>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</si>
  <si>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</si>
  <si>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</si>
  <si>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</si>
  <si>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</si>
  <si>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</si>
  <si>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</si>
  <si>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</si>
  <si>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</si>
  <si>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</si>
  <si>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</si>
  <si>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</si>
  <si>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</si>
  <si>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</si>
  <si>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</si>
  <si>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</si>
  <si>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</si>
  <si>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</si>
  <si>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</si>
  <si>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</si>
  <si>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</si>
  <si>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</si>
  <si>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</si>
  <si>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</si>
  <si>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</si>
  <si>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</si>
  <si>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</si>
  <si>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</si>
  <si>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</si>
  <si>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</si>
  <si>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</si>
  <si>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</si>
  <si>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</si>
  <si>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</si>
  <si>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</si>
  <si>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</si>
  <si>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</si>
  <si>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</si>
  <si>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</si>
  <si>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</si>
  <si>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</si>
  <si>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</si>
  <si>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</si>
  <si>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</si>
  <si>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</si>
  <si>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</si>
  <si>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</si>
  <si>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</si>
  <si>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</si>
  <si>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</si>
  <si>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</si>
  <si>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</si>
  <si>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</si>
  <si>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</si>
  <si>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</si>
  <si>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</si>
  <si>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</si>
  <si>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</si>
  <si>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</si>
  <si>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</si>
  <si>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</si>
  <si>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</si>
  <si>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</si>
  <si>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</si>
  <si>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</si>
  <si>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</si>
  <si>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</si>
  <si>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</si>
  <si>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</si>
  <si>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</si>
  <si>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</si>
  <si>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</si>
  <si>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</si>
  <si>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</si>
  <si>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</si>
  <si>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</si>
  <si>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</si>
  <si>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</si>
  <si>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</si>
  <si>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</si>
  <si>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</si>
  <si>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</si>
  <si>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</si>
  <si>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</si>
  <si>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</si>
  <si>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</si>
  <si>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</si>
  <si>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</si>
  <si>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</si>
  <si>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</si>
  <si>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</si>
  <si>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</si>
  <si>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</si>
  <si>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</si>
  <si>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</si>
  <si>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</si>
  <si>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</si>
  <si>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</si>
  <si>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</si>
  <si>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</si>
  <si>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</si>
  <si>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</si>
  <si>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</si>
  <si>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</si>
  <si>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</si>
  <si>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</si>
  <si>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</si>
  <si>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</si>
  <si>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</si>
  <si>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</si>
  <si>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</si>
  <si>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</si>
  <si>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</si>
  <si>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</si>
  <si>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</si>
  <si>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</si>
  <si>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</si>
  <si>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</si>
  <si>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</si>
  <si>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</si>
  <si>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</si>
  <si>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</si>
  <si>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</si>
  <si>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</si>
  <si>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</si>
  <si>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</si>
  <si>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</si>
  <si>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</si>
  <si>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</si>
  <si>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</si>
  <si>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</si>
  <si>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</si>
  <si>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</si>
  <si>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</si>
  <si>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</si>
  <si>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</si>
  <si>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</si>
  <si>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</si>
  <si>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</si>
  <si>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</si>
  <si>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</si>
  <si>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</si>
  <si>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</si>
  <si>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</si>
  <si>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</si>
  <si>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</si>
  <si>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</si>
  <si>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</si>
  <si>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</si>
  <si>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</si>
  <si>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</si>
  <si>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</si>
  <si>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</si>
  <si>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</si>
  <si>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</si>
  <si>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</si>
  <si>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</si>
  <si>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</si>
  <si>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</si>
  <si>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</si>
  <si>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</si>
  <si>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</si>
  <si>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</si>
  <si>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</si>
  <si>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</si>
  <si>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</si>
  <si>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</si>
  <si>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</si>
  <si>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</si>
  <si>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</si>
  <si>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</si>
  <si>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</si>
  <si>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</si>
  <si>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</si>
  <si>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</si>
  <si>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</si>
  <si>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</si>
  <si>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</si>
  <si>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</si>
  <si>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</si>
  <si>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</si>
  <si>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</si>
  <si>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</si>
  <si>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</si>
  <si>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</si>
  <si>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</si>
  <si>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</si>
  <si>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</si>
  <si>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</si>
  <si>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</si>
  <si>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</si>
  <si>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</si>
  <si>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</si>
  <si>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</si>
  <si>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</si>
  <si>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</si>
  <si>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</si>
  <si>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</si>
  <si>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</si>
  <si>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</si>
  <si>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</si>
  <si>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</si>
  <si>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</si>
  <si>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</si>
  <si>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</si>
  <si>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</si>
  <si>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</si>
  <si>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</si>
  <si>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</si>
  <si>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</si>
  <si>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</si>
  <si>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</si>
  <si>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</si>
  <si>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</si>
  <si>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</si>
  <si>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</si>
  <si>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</si>
  <si>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</si>
  <si>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</si>
  <si>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</si>
  <si>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</si>
  <si>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</si>
  <si>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</si>
  <si>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</si>
  <si>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</si>
  <si>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</si>
  <si>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</si>
  <si>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</si>
  <si>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</si>
  <si>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</si>
  <si>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</si>
  <si>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</si>
  <si>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</si>
  <si>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</si>
  <si>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</si>
  <si>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</si>
  <si>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</si>
  <si>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</si>
  <si>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</si>
  <si>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</si>
  <si>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</si>
  <si>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</si>
  <si>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</si>
  <si>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</si>
  <si>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</si>
  <si>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</si>
  <si>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</si>
  <si>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</si>
  <si>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</si>
  <si>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</si>
  <si>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</si>
  <si>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</si>
  <si>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</si>
  <si>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</si>
  <si>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</si>
  <si>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</si>
  <si>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</si>
  <si>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</si>
  <si>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</si>
  <si>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</si>
  <si>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</si>
  <si>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</si>
  <si>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</si>
  <si>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</si>
  <si>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</si>
  <si>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</si>
  <si>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</si>
  <si>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</si>
  <si>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</si>
  <si>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</si>
  <si>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</si>
  <si>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</si>
  <si>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</si>
  <si>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</si>
  <si>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</si>
  <si>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</si>
  <si>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</si>
  <si>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</si>
  <si>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</si>
  <si>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</si>
  <si>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</si>
  <si>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</si>
  <si>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</si>
  <si>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</si>
  <si>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</si>
  <si>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</si>
  <si>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</si>
  <si>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</si>
  <si>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</si>
  <si>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</si>
  <si>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</si>
  <si>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</si>
  <si>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</si>
  <si>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</si>
  <si>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</si>
  <si>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</si>
  <si>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</si>
  <si>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</si>
  <si>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</si>
  <si>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</si>
  <si>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</si>
  <si>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</si>
  <si>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</si>
  <si>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</si>
  <si>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</si>
  <si>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</si>
  <si>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</si>
  <si>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</si>
  <si>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</si>
  <si>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</si>
  <si>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</si>
  <si>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</si>
  <si>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</si>
  <si>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</si>
  <si>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</si>
  <si>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</si>
  <si>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</si>
  <si>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</si>
  <si>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</si>
  <si>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</si>
  <si>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</si>
  <si>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</si>
  <si>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</si>
  <si>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</si>
  <si>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</si>
  <si>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</si>
  <si>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</si>
  <si>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</si>
  <si>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</si>
  <si>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</si>
  <si>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</si>
  <si>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</si>
  <si>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</si>
  <si>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</si>
  <si>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</si>
  <si>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</si>
  <si>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</si>
  <si>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</si>
  <si>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</si>
  <si>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</si>
  <si>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</si>
  <si>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</si>
  <si>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</si>
  <si>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</si>
  <si>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</si>
  <si>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</si>
  <si>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</si>
  <si>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</si>
  <si>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</si>
  <si>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</si>
  <si>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</si>
  <si>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</si>
  <si>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</si>
  <si>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</si>
  <si>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</si>
  <si>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</si>
  <si>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</si>
  <si>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</si>
  <si>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</si>
  <si>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</si>
  <si>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</si>
  <si>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</si>
  <si>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</si>
  <si>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</si>
  <si>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</si>
  <si>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</si>
  <si>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</si>
  <si>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</si>
  <si>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</si>
  <si>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</si>
  <si>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</si>
  <si>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</si>
  <si>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</si>
  <si>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</si>
  <si>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</si>
  <si>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</si>
  <si>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</si>
  <si>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</si>
  <si>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</si>
  <si>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</si>
  <si>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</si>
  <si>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</si>
  <si>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</si>
  <si>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</si>
  <si>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</si>
  <si>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</si>
  <si>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</si>
  <si>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</si>
  <si>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</si>
  <si>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</si>
  <si>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</si>
  <si>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</si>
  <si>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</si>
  <si>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</si>
  <si>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</si>
  <si>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</si>
  <si>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</si>
  <si>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</si>
  <si>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</si>
  <si>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</si>
  <si>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</si>
  <si>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</si>
  <si>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</si>
  <si>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</si>
  <si>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</si>
  <si>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</si>
  <si>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</si>
  <si>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</si>
  <si>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</si>
  <si>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</si>
  <si>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</si>
  <si>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</si>
  <si>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</si>
  <si>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</si>
  <si>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</si>
  <si>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</si>
  <si>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</si>
  <si>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</si>
  <si>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</si>
  <si>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</si>
  <si>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</si>
  <si>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</si>
  <si>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</si>
  <si>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</si>
  <si>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</si>
  <si>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</si>
  <si>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</si>
  <si>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</si>
  <si>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</si>
  <si>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</si>
  <si>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</si>
  <si>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</si>
  <si>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</si>
  <si>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</si>
  <si>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</si>
  <si>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</si>
  <si>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</si>
  <si>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</si>
  <si>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</si>
  <si>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</si>
  <si>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</si>
  <si>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</si>
  <si>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</si>
  <si>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</si>
  <si>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</si>
  <si>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</si>
  <si>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</si>
  <si>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</si>
  <si>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</si>
  <si>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</si>
  <si>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</si>
  <si>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</si>
  <si>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</si>
  <si>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</si>
  <si>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</si>
  <si>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</si>
  <si>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</si>
  <si>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</si>
  <si>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</si>
  <si>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</si>
  <si>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</si>
  <si>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</si>
  <si>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</si>
  <si>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</si>
  <si>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</si>
  <si>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</si>
  <si>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</si>
  <si>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</si>
  <si>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</si>
  <si>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</si>
  <si>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</si>
  <si>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</si>
  <si>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</si>
  <si>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</si>
  <si>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</si>
  <si>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</si>
  <si>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</si>
  <si>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</si>
  <si>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</si>
  <si>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</si>
  <si>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</si>
  <si>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</si>
  <si>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</si>
  <si>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</si>
  <si>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</si>
  <si>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</si>
  <si>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</si>
  <si>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</si>
  <si>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</si>
  <si>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</si>
  <si>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</si>
  <si>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</si>
  <si>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</si>
  <si>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</si>
  <si>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</si>
  <si>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</si>
  <si>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</si>
  <si>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</si>
  <si>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</si>
  <si>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</si>
  <si>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</si>
  <si>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</si>
  <si>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</si>
  <si>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</si>
  <si>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</si>
  <si>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</si>
  <si>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</si>
  <si>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</si>
  <si>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</si>
  <si>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</si>
  <si>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</si>
  <si>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</si>
  <si>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</si>
  <si>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</si>
  <si>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</si>
  <si>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</si>
  <si>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</si>
  <si>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</si>
  <si>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</si>
  <si>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</si>
  <si>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</si>
  <si>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</si>
  <si>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</si>
  <si>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</si>
  <si>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</si>
  <si>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</si>
  <si>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</si>
  <si>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</si>
  <si>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</si>
  <si>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</si>
  <si>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</si>
  <si>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</si>
  <si>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</si>
  <si>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</si>
  <si>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</si>
  <si>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</si>
  <si>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</si>
  <si>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</si>
  <si>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</si>
  <si>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</si>
  <si>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</si>
  <si>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</si>
  <si>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</si>
  <si>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</si>
  <si>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</si>
  <si>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</si>
  <si>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</si>
  <si>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</si>
  <si>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</si>
  <si>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</si>
  <si>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</si>
  <si>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</si>
  <si>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</si>
  <si>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</si>
  <si>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</si>
  <si>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</si>
  <si>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</si>
  <si>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</si>
  <si>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</si>
  <si>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</si>
  <si>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</si>
  <si>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</si>
  <si>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</si>
  <si>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</si>
  <si>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</si>
  <si>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</si>
  <si>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</si>
  <si>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</si>
  <si>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</si>
  <si>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</si>
  <si>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</si>
  <si>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</si>
  <si>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</si>
  <si>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</si>
  <si>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</si>
  <si>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</si>
  <si>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</si>
  <si>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</si>
  <si>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</si>
  <si>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</si>
  <si>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</si>
  <si>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</si>
  <si>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</si>
  <si>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</si>
  <si>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</si>
  <si>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</si>
  <si>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</si>
  <si>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</si>
  <si>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</si>
  <si>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</si>
  <si>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</si>
  <si>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</si>
  <si>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</si>
  <si>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</si>
  <si>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</si>
  <si>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</si>
  <si>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</si>
  <si>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</si>
  <si>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</si>
  <si>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</si>
  <si>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</si>
  <si>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</si>
  <si>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</si>
  <si>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</si>
  <si>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</si>
  <si>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</si>
  <si>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</si>
  <si>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</si>
  <si>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</si>
  <si>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</si>
  <si>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</si>
  <si>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</si>
  <si>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</si>
  <si>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</si>
  <si>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</si>
  <si>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</si>
  <si>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</si>
  <si>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</si>
  <si>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</si>
  <si>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</si>
  <si>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</si>
  <si>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</si>
  <si>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</si>
  <si>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</si>
  <si>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</si>
  <si>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</si>
  <si>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</si>
  <si>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</si>
  <si>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</si>
  <si>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</si>
  <si>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</si>
  <si>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</si>
  <si>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</si>
  <si>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</si>
  <si>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</si>
  <si>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</si>
  <si>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</si>
  <si>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</si>
  <si>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</si>
  <si>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</si>
  <si>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</si>
  <si>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</si>
  <si>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</si>
  <si>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</si>
  <si>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</si>
  <si>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</si>
  <si>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</si>
  <si>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</si>
  <si>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</si>
  <si>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</si>
  <si>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</si>
  <si>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</si>
  <si>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</si>
  <si>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</si>
  <si>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</si>
  <si>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</si>
  <si>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</si>
  <si>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</si>
  <si>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</si>
  <si>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</si>
  <si>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</si>
  <si>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</si>
  <si>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</si>
  <si>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</si>
  <si>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</si>
  <si>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</si>
  <si>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</si>
  <si>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</si>
  <si>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</si>
  <si>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</si>
  <si>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</si>
  <si>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</si>
  <si>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</si>
  <si>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</si>
  <si>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</si>
  <si>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</si>
  <si>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</si>
  <si>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</si>
  <si>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</si>
  <si>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</si>
  <si>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</si>
  <si>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</si>
  <si>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</si>
  <si>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</si>
  <si>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</si>
  <si>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</si>
  <si>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</si>
  <si>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</si>
  <si>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</si>
  <si>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</si>
  <si>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</si>
  <si>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</si>
  <si>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</si>
  <si>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</si>
  <si>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</si>
  <si>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</si>
  <si>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</si>
  <si>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</si>
  <si>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</si>
  <si>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</si>
  <si>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</si>
  <si>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</si>
  <si>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</si>
  <si>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</si>
  <si>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</si>
  <si>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</si>
  <si>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</si>
  <si>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</si>
  <si>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</si>
  <si>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</si>
  <si>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</si>
  <si>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</si>
  <si>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</si>
  <si>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</si>
  <si>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</si>
  <si>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</si>
  <si>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</si>
  <si>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</si>
  <si>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</si>
  <si>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</si>
  <si>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</si>
  <si>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</si>
  <si>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</si>
  <si>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</si>
  <si>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</si>
  <si>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</si>
  <si>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</si>
  <si>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</si>
  <si>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</si>
  <si>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</si>
  <si>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</si>
  <si>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</si>
  <si>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</si>
  <si>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</si>
  <si>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</si>
  <si>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</si>
  <si>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</si>
  <si>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</si>
  <si>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</si>
  <si>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</si>
  <si>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</si>
  <si>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</si>
  <si>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</si>
  <si>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</si>
  <si>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</si>
  <si>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</si>
  <si>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</si>
  <si>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</si>
  <si>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</si>
  <si>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</si>
  <si>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</si>
  <si>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</si>
  <si>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</si>
  <si>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</si>
  <si>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</si>
  <si>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</si>
  <si>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</si>
  <si>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</si>
  <si>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</si>
  <si>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</si>
  <si>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</si>
  <si>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</si>
  <si>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</si>
  <si>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</si>
  <si>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</si>
  <si>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</si>
  <si>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</si>
  <si>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</si>
  <si>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</si>
  <si>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</si>
  <si>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</si>
  <si>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</si>
  <si>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</si>
  <si>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</si>
  <si>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</si>
  <si>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</si>
  <si>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</si>
  <si>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</si>
  <si>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</si>
  <si>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</si>
  <si>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</si>
  <si>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</si>
  <si>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</si>
  <si>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</si>
  <si>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</si>
  <si>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</si>
  <si>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</si>
  <si>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</si>
  <si>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</si>
  <si>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</si>
  <si>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</si>
  <si>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</si>
  <si>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</si>
  <si>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</si>
  <si>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</si>
  <si>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</si>
  <si>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</si>
  <si>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</si>
  <si>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</si>
  <si>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</si>
  <si>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</si>
  <si>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</si>
  <si>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</si>
  <si>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</si>
  <si>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</si>
  <si>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</si>
  <si>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</si>
  <si>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</si>
  <si>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</si>
  <si>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</si>
  <si>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</si>
  <si>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</si>
  <si>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</si>
  <si>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</si>
  <si>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</si>
  <si>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</si>
  <si>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</si>
  <si>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</si>
  <si>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</si>
  <si>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</si>
  <si>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</si>
  <si>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</si>
  <si>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</si>
  <si>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</si>
  <si>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</si>
  <si>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</si>
  <si>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</si>
  <si>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</si>
  <si>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</si>
  <si>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</si>
  <si>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</si>
  <si>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</si>
  <si>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</si>
  <si>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</si>
  <si>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</si>
  <si>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</si>
  <si>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</si>
  <si>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</si>
  <si>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</si>
  <si>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</si>
  <si>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</si>
  <si>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</si>
  <si>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</si>
  <si>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</si>
  <si>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</si>
  <si>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</si>
  <si>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</si>
  <si>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</si>
  <si>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</si>
  <si>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</si>
  <si>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</si>
  <si>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</si>
  <si>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</si>
  <si>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</si>
  <si>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</si>
  <si>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</si>
  <si>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</si>
  <si>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</si>
  <si>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</si>
  <si>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</si>
  <si>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</si>
  <si>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</si>
  <si>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</si>
  <si>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</si>
  <si>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</si>
  <si>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</si>
  <si>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</si>
  <si>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</si>
  <si>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</si>
  <si>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</si>
  <si>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</si>
  <si>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</si>
  <si>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</si>
  <si>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</si>
  <si>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</si>
  <si>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</si>
  <si>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</si>
  <si>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</si>
  <si>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</si>
  <si>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</si>
  <si>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</si>
  <si>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</si>
  <si>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</si>
  <si>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</si>
  <si>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</si>
  <si>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</si>
  <si>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</si>
  <si>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</si>
  <si>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</si>
  <si>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</si>
  <si>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</si>
  <si>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</si>
  <si>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</si>
  <si>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</si>
  <si>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</si>
  <si>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</si>
  <si>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</si>
  <si>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</si>
  <si>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</si>
  <si>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</si>
  <si>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</si>
  <si>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</si>
  <si>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</si>
  <si>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</si>
  <si>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</si>
  <si>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</si>
  <si>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</si>
  <si>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</si>
  <si>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</si>
  <si>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</si>
  <si>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</si>
  <si>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</si>
  <si>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</si>
  <si>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</si>
  <si>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</si>
  <si>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</si>
  <si>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</si>
  <si>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</si>
  <si>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</si>
  <si>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</si>
  <si>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</si>
  <si>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</si>
  <si>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</si>
  <si>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</si>
  <si>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</si>
  <si>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</si>
  <si>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</si>
  <si>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</si>
  <si>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</si>
  <si>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</si>
  <si>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</si>
  <si>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</si>
  <si>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</si>
  <si>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</si>
  <si>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</si>
  <si>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</si>
  <si>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</si>
  <si>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</si>
  <si>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</si>
  <si>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</si>
  <si>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</si>
  <si>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</si>
  <si>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</si>
  <si>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</si>
  <si>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</si>
  <si>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</si>
  <si>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</si>
  <si>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</si>
  <si>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</si>
  <si>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</si>
  <si>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</si>
  <si>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</si>
  <si>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</si>
  <si>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</si>
  <si>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</si>
  <si>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</si>
  <si>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</si>
  <si>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</si>
  <si>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</si>
  <si>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</si>
  <si>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</si>
  <si>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</si>
  <si>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</si>
  <si>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</si>
  <si>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</si>
  <si>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</si>
  <si>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</si>
  <si>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</si>
  <si>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</si>
  <si>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</si>
  <si>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</si>
  <si>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</si>
  <si>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</si>
  <si>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</si>
  <si>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</si>
  <si>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</si>
  <si>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</si>
  <si>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</si>
  <si>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</si>
  <si>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</si>
  <si>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</si>
  <si>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</si>
  <si>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</si>
  <si>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</si>
  <si>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</si>
  <si>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</si>
  <si>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</si>
  <si>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</si>
  <si>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</si>
  <si>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</si>
  <si>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</si>
  <si>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</si>
  <si>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</si>
  <si>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</si>
  <si>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</si>
  <si>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</si>
  <si>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</si>
  <si>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</si>
  <si>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</si>
  <si>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</si>
  <si>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</si>
  <si>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</si>
  <si>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</si>
  <si>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</si>
  <si>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</si>
  <si>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</si>
  <si>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</si>
  <si>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</si>
  <si>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</si>
  <si>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</si>
  <si>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</si>
  <si>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</si>
  <si>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</si>
  <si>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</si>
  <si>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</si>
  <si>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</si>
  <si>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</si>
  <si>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</si>
  <si>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</si>
  <si>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</si>
  <si>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</si>
  <si>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</si>
  <si>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</si>
  <si>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</si>
  <si>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</si>
  <si>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</si>
  <si>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</si>
  <si>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</si>
  <si>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</si>
  <si>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</si>
  <si>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</si>
  <si>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</si>
  <si>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</si>
  <si>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</si>
  <si>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</si>
  <si>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</si>
  <si>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</si>
  <si>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</si>
  <si>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</si>
  <si>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</si>
  <si>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</si>
  <si>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</si>
  <si>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</si>
  <si>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</si>
  <si>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</si>
  <si>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</si>
  <si>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</si>
  <si>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</si>
  <si>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</si>
  <si>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</si>
  <si>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</si>
  <si>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</si>
  <si>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</si>
  <si>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</si>
  <si>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</si>
  <si>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</si>
  <si>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</si>
  <si>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</si>
  <si>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</si>
  <si>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</si>
  <si>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</si>
  <si>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</si>
  <si>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</si>
  <si>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</si>
  <si>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</si>
  <si>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</si>
  <si>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</si>
  <si>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</si>
  <si>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</si>
  <si>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</si>
  <si>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</si>
  <si>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</si>
  <si>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</si>
  <si>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</si>
  <si>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</si>
  <si>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</si>
  <si>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</si>
  <si>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</si>
  <si>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</si>
  <si>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</si>
  <si>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</si>
  <si>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</si>
  <si>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</si>
  <si>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</si>
  <si>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</si>
  <si>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</si>
  <si>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</si>
  <si>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</si>
  <si>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</si>
  <si>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</si>
  <si>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</si>
  <si>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</si>
  <si>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</si>
  <si>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</si>
  <si>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</si>
  <si>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</si>
  <si>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</si>
  <si>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</si>
  <si>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</si>
  <si>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</si>
  <si>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</si>
  <si>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</si>
  <si>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</si>
  <si>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</si>
  <si>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</si>
  <si>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</si>
  <si>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</si>
  <si>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</si>
  <si>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</si>
  <si>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</si>
  <si>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</si>
  <si>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</si>
  <si>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</si>
  <si>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</si>
  <si>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</si>
  <si>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</si>
  <si>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</si>
  <si>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</si>
  <si>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</si>
  <si>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</si>
  <si>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</si>
  <si>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</si>
  <si>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</si>
  <si>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</si>
  <si>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</si>
  <si>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</si>
  <si>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</si>
  <si>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</si>
  <si>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</si>
  <si>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</si>
  <si>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</si>
  <si>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</si>
  <si>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</si>
  <si>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</si>
  <si>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</si>
  <si>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</si>
  <si>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</si>
  <si>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</si>
  <si>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</si>
  <si>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</si>
  <si>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</si>
  <si>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</si>
  <si>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</si>
  <si>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</si>
  <si>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</si>
  <si>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</si>
  <si>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</si>
  <si>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</si>
  <si>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</si>
  <si>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</si>
  <si>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</si>
  <si>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</si>
  <si>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</si>
  <si>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</si>
  <si>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</si>
  <si>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</si>
  <si>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</si>
  <si>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</si>
  <si>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</si>
  <si>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</si>
  <si>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</si>
  <si>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</si>
  <si>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</si>
  <si>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</si>
  <si>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</si>
  <si>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</si>
  <si>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</si>
  <si>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</si>
  <si>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</si>
  <si>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</si>
  <si>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</si>
  <si>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</si>
  <si>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</si>
  <si>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</si>
  <si>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</si>
  <si>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</si>
  <si>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</si>
  <si>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</si>
  <si>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</si>
  <si>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</si>
  <si>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</si>
  <si>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</si>
  <si>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</si>
  <si>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</si>
  <si>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</si>
  <si>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</si>
  <si>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</si>
  <si>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</si>
  <si>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</si>
  <si>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</si>
  <si>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</si>
  <si>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</si>
  <si>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</si>
  <si>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</si>
  <si>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</si>
  <si>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</si>
  <si>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</si>
  <si>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</si>
  <si>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</si>
  <si>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</si>
  <si>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</si>
  <si>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</si>
  <si>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</si>
  <si>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</si>
  <si>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</si>
  <si>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</si>
  <si>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</si>
  <si>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</si>
  <si>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</si>
  <si>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</si>
  <si>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</si>
  <si>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</si>
  <si>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</si>
  <si>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</si>
  <si>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</si>
  <si>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</si>
  <si>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</si>
  <si>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</si>
  <si>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</si>
  <si>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</si>
  <si>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</si>
  <si>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</si>
  <si>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</si>
  <si>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</si>
  <si>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</si>
  <si>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</si>
  <si>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</si>
  <si>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</si>
  <si>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</si>
  <si>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</si>
  <si>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</si>
  <si>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</si>
  <si>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</si>
  <si>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</si>
  <si>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</si>
  <si>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</si>
  <si>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</si>
  <si>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</si>
  <si>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</si>
  <si>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</si>
  <si>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</si>
  <si>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</si>
  <si>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</si>
  <si>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</si>
  <si>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</si>
  <si>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</si>
  <si>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</si>
  <si>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</si>
  <si>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</si>
  <si>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</si>
  <si>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</si>
  <si>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</si>
  <si>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</si>
  <si>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</si>
  <si>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</si>
  <si>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</si>
  <si>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</si>
  <si>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</si>
  <si>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</si>
  <si>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</si>
  <si>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</si>
  <si>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</si>
  <si>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</si>
  <si>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</si>
  <si>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</si>
  <si>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</si>
  <si>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</si>
  <si>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</si>
  <si>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</si>
  <si>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</si>
  <si>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</si>
  <si>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</si>
  <si>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</si>
  <si>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</si>
  <si>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</si>
  <si>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</si>
  <si>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</si>
  <si>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</si>
  <si>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</si>
  <si>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</si>
  <si>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</si>
  <si>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</si>
  <si>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</si>
  <si>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</si>
  <si>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</si>
  <si>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</si>
  <si>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</si>
  <si>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</si>
  <si>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</si>
  <si>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</si>
  <si>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</si>
  <si>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</si>
  <si>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</si>
  <si>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</si>
  <si>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</si>
  <si>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</si>
  <si>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</si>
  <si>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</si>
  <si>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</si>
  <si>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</si>
  <si>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</si>
  <si>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</si>
  <si>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</si>
  <si>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</si>
  <si>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</si>
  <si>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</si>
  <si>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</si>
  <si>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</si>
  <si>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</si>
  <si>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</si>
  <si>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</si>
  <si>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</si>
  <si>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</si>
  <si>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</si>
  <si>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</si>
  <si>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</si>
  <si>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</si>
  <si>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</si>
  <si>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</si>
  <si>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</si>
  <si>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</si>
  <si>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</si>
  <si>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</si>
  <si>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</si>
  <si>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</si>
  <si>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</si>
  <si>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</si>
  <si>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</si>
  <si>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</si>
  <si>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</si>
  <si>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</si>
  <si>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</si>
  <si>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</si>
  <si>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</si>
  <si>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</si>
  <si>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</si>
  <si>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</si>
  <si>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</si>
  <si>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</si>
  <si>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</si>
  <si>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</si>
  <si>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</si>
  <si>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</si>
  <si>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</si>
  <si>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</si>
  <si>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</si>
  <si>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</si>
  <si>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</si>
  <si>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</si>
  <si>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</si>
  <si>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</si>
  <si>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</si>
  <si>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</si>
  <si>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</si>
  <si>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</si>
  <si>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</si>
  <si>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</si>
  <si>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</si>
  <si>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</si>
  <si>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</si>
  <si>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</si>
  <si>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</si>
  <si>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</si>
  <si>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</si>
  <si>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</si>
  <si>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</si>
  <si>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</si>
  <si>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</si>
  <si>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</si>
  <si>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</si>
  <si>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</si>
  <si>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</si>
  <si>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</si>
  <si>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</si>
  <si>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</si>
  <si>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</si>
  <si>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</si>
  <si>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</si>
  <si>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</si>
  <si>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</si>
  <si>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</si>
  <si>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</si>
  <si>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</si>
  <si>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</si>
  <si>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</si>
  <si>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</si>
  <si>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</si>
  <si>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</si>
  <si>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</si>
  <si>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</si>
  <si>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</si>
  <si>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</si>
  <si>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</si>
  <si>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</si>
  <si>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</si>
  <si>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</si>
  <si>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</si>
  <si>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</si>
  <si>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</si>
  <si>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</si>
  <si>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</si>
  <si>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</si>
  <si>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</si>
  <si>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</si>
  <si>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</si>
  <si>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</si>
  <si>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</si>
  <si>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</si>
  <si>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</si>
  <si>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</si>
  <si>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</si>
  <si>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</si>
  <si>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</si>
  <si>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</si>
  <si>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</si>
  <si>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</si>
  <si>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</si>
  <si>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</si>
  <si>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</si>
  <si>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</si>
  <si>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</si>
  <si>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</si>
  <si>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</si>
  <si>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</si>
  <si>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</si>
  <si>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</si>
  <si>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</si>
  <si>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</si>
  <si>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</si>
  <si>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</si>
  <si>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</si>
  <si>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</si>
  <si>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</si>
  <si>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</si>
  <si>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</si>
  <si>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</si>
  <si>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</si>
  <si>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</si>
  <si>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</si>
  <si>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</si>
  <si>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</si>
  <si>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</si>
  <si>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</si>
  <si>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</si>
  <si>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</si>
  <si>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</si>
  <si>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</si>
  <si>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</si>
  <si>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</si>
  <si>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</si>
  <si>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</si>
  <si>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</si>
  <si>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</si>
  <si>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</si>
  <si>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</si>
  <si>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</si>
  <si>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</si>
  <si>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</si>
  <si>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</si>
  <si>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</si>
  <si>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</si>
  <si>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</si>
  <si>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</si>
  <si>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</si>
  <si>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</si>
  <si>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</si>
  <si>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</si>
  <si>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</si>
  <si>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</si>
  <si>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</si>
  <si>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</si>
  <si>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</si>
  <si>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</si>
  <si>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</si>
  <si>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</si>
  <si>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</si>
  <si>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</si>
  <si>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</si>
  <si>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</si>
  <si>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</si>
  <si>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</si>
  <si>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</si>
  <si>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</si>
  <si>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</si>
  <si>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</si>
  <si>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</si>
  <si>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</si>
  <si>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</si>
  <si>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</si>
  <si>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</si>
  <si>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</si>
  <si>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</si>
  <si>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</si>
  <si>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</si>
  <si>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</si>
  <si>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</si>
  <si>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</si>
  <si>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</si>
  <si>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</si>
  <si>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</si>
  <si>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</si>
  <si>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</si>
  <si>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</si>
  <si>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</si>
  <si>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</si>
  <si>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</si>
  <si>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</si>
  <si>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</si>
  <si>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</si>
  <si>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</si>
  <si>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</si>
  <si>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</si>
  <si>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</si>
  <si>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</si>
  <si>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</si>
  <si>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</si>
  <si>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</si>
  <si>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</si>
  <si>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</si>
  <si>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</si>
  <si>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</si>
  <si>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</si>
  <si>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</si>
  <si>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</si>
  <si>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</si>
  <si>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</si>
  <si>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</si>
  <si>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</si>
  <si>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</si>
  <si>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</si>
  <si>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</si>
  <si>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</si>
  <si>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</si>
  <si>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</si>
  <si>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</si>
  <si>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</si>
  <si>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</si>
  <si>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</si>
  <si>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</si>
  <si>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</si>
  <si>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</si>
  <si>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</si>
  <si>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</si>
  <si>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</si>
  <si>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</si>
  <si>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</si>
  <si>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</si>
  <si>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</si>
  <si>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</si>
  <si>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</si>
  <si>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</si>
  <si>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</si>
  <si>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</si>
  <si>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</si>
  <si>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</si>
  <si>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</si>
  <si>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</si>
  <si>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</si>
  <si>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</si>
  <si>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</si>
  <si>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</si>
  <si>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</si>
  <si>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</si>
  <si>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</si>
  <si>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</si>
  <si>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</si>
  <si>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</si>
  <si>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</si>
  <si>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</si>
  <si>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</si>
  <si>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</si>
  <si>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</si>
  <si>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</si>
  <si>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</si>
  <si>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</si>
  <si>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</si>
  <si>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</si>
  <si>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</si>
  <si>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</si>
  <si>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</si>
  <si>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</si>
  <si>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</si>
  <si>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</si>
  <si>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</si>
  <si>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</si>
  <si>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</si>
  <si>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</si>
  <si>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</si>
  <si>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</si>
  <si>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</si>
  <si>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</si>
  <si>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</si>
  <si>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</si>
  <si>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</si>
  <si>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</si>
  <si>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</si>
  <si>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</si>
  <si>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</si>
  <si>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</si>
  <si>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</si>
  <si>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</si>
  <si>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</si>
  <si>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</si>
  <si>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</si>
  <si>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</si>
  <si>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</si>
  <si>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</si>
  <si>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</si>
  <si>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</si>
  <si>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</si>
  <si>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</si>
  <si>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</si>
  <si>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</si>
  <si>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</si>
  <si>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</si>
  <si>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</si>
  <si>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</si>
  <si>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</si>
  <si>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</si>
  <si>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</si>
  <si>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</si>
  <si>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</si>
  <si>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</si>
  <si>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</si>
  <si>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</si>
  <si>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</si>
  <si>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</si>
  <si>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</si>
  <si>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</si>
  <si>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</si>
  <si>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</si>
  <si>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</si>
  <si>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</si>
  <si>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</si>
  <si>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</si>
  <si>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</si>
  <si>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</si>
  <si>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</si>
  <si>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</si>
  <si>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</si>
  <si>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</si>
  <si>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</si>
  <si>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</si>
  <si>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</si>
  <si>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</si>
  <si>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</si>
  <si>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</si>
  <si>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</si>
  <si>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</si>
  <si>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</si>
  <si>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</si>
  <si>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</si>
  <si>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</si>
  <si>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</si>
  <si>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</si>
  <si>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</si>
  <si>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</si>
  <si>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</si>
  <si>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</si>
  <si>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</si>
  <si>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</si>
  <si>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</si>
  <si>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</si>
  <si>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</si>
  <si>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</si>
  <si>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</si>
  <si>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</si>
  <si>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</si>
  <si>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</si>
  <si>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</si>
  <si>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</si>
  <si>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</si>
  <si>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</si>
  <si>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</si>
  <si>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</si>
  <si>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</si>
  <si>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</si>
  <si>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</si>
  <si>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</si>
  <si>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</si>
  <si>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</si>
  <si>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</si>
  <si>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</si>
  <si>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</si>
  <si>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</si>
  <si>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</si>
  <si>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</si>
  <si>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</si>
  <si>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</si>
  <si>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</si>
  <si>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</si>
  <si>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</si>
  <si>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</si>
  <si>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</si>
  <si>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</si>
  <si>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</si>
  <si>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</si>
  <si>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</si>
  <si>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</si>
  <si>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</si>
  <si>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</si>
  <si>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</si>
  <si>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</si>
  <si>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</si>
  <si>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</si>
  <si>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</si>
  <si>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</si>
  <si>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</si>
  <si>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</si>
  <si>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</si>
  <si>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</si>
  <si>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</si>
  <si>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</si>
  <si>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</si>
  <si>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</si>
  <si>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</si>
  <si>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</si>
  <si>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</si>
  <si>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</si>
  <si>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</si>
  <si>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</si>
  <si>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</si>
  <si>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</si>
  <si>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</si>
  <si>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</si>
  <si>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</si>
  <si>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</si>
  <si>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</si>
  <si>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</si>
  <si>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</si>
  <si>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</si>
  <si>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</si>
  <si>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</si>
  <si>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</si>
  <si>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</si>
  <si>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</si>
  <si>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</si>
  <si>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</si>
  <si>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</si>
  <si>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</si>
  <si>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</si>
  <si>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</si>
  <si>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</si>
  <si>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</si>
  <si>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</si>
  <si>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</si>
  <si>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</si>
  <si>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</si>
  <si>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</si>
  <si>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</si>
  <si>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</si>
  <si>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</si>
  <si>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</si>
  <si>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</si>
  <si>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</si>
  <si>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</si>
  <si>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</si>
  <si>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</si>
  <si>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</si>
  <si>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</si>
  <si>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</si>
  <si>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</si>
  <si>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</si>
  <si>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</si>
  <si>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</si>
  <si>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</si>
  <si>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</si>
  <si>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</si>
  <si>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</si>
  <si>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</si>
  <si>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</si>
  <si>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</si>
  <si>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</si>
  <si>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</si>
  <si>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</si>
  <si>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</si>
  <si>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</si>
  <si>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</si>
  <si>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</si>
  <si>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</si>
  <si>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</si>
  <si>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</si>
  <si>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</si>
  <si>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</si>
  <si>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</si>
  <si>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</si>
  <si>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</si>
  <si>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</si>
  <si>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</si>
  <si>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</si>
  <si>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</si>
  <si>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</si>
  <si>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</si>
  <si>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</si>
  <si>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</si>
  <si>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</si>
  <si>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</si>
  <si>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</si>
  <si>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</si>
  <si>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</si>
  <si>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</si>
  <si>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</si>
  <si>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</si>
  <si>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</si>
  <si>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</si>
  <si>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</si>
  <si>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</si>
  <si>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</si>
  <si>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</si>
  <si>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</si>
  <si>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</si>
  <si>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</si>
  <si>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</si>
  <si>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</si>
  <si>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</si>
  <si>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</si>
  <si>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</si>
  <si>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</si>
  <si>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</si>
  <si>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</si>
  <si>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</si>
  <si>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</si>
  <si>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</si>
  <si>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</si>
  <si>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</si>
  <si>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</si>
  <si>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</si>
  <si>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</si>
  <si>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</si>
  <si>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</si>
  <si>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</si>
  <si>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</si>
  <si>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</si>
  <si>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</si>
  <si>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</si>
  <si>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</si>
  <si>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</si>
  <si>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</si>
  <si>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</si>
  <si>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</si>
  <si>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</si>
  <si>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</si>
  <si>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</si>
  <si>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</si>
  <si>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</si>
  <si>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</si>
  <si>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</si>
  <si>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</si>
  <si>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</si>
  <si>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</si>
  <si>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</si>
  <si>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</si>
  <si>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</si>
  <si>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</si>
  <si>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</si>
  <si>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</si>
  <si>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</si>
  <si>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</si>
  <si>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</si>
  <si>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</si>
  <si>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</si>
  <si>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</si>
  <si>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</si>
  <si>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</si>
  <si>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</si>
  <si>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</si>
  <si>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</si>
  <si>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</si>
  <si>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</si>
  <si>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</si>
  <si>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</si>
  <si>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</si>
  <si>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</si>
  <si>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</si>
  <si>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</si>
  <si>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</si>
  <si>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</si>
  <si>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</si>
  <si>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</si>
  <si>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</si>
  <si>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</si>
  <si>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</si>
  <si>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</si>
  <si>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</si>
  <si>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</si>
  <si>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</si>
  <si>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</si>
  <si>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</si>
  <si>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</si>
  <si>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</si>
  <si>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</si>
  <si>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</si>
  <si>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</si>
  <si>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</si>
  <si>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</si>
  <si>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</si>
  <si>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</si>
  <si>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</si>
  <si>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</si>
  <si>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</si>
  <si>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</si>
  <si>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</si>
  <si>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</si>
  <si>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</si>
  <si>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</si>
  <si>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</si>
  <si>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</si>
  <si>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</si>
  <si>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</si>
  <si>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</si>
  <si>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</si>
  <si>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</si>
  <si>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</si>
  <si>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</si>
  <si>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</si>
  <si>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</si>
  <si>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</si>
  <si>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</si>
  <si>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</si>
  <si>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</si>
  <si>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</si>
  <si>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</si>
  <si>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</si>
  <si>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</si>
  <si>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</si>
  <si>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</si>
  <si>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</si>
  <si>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</si>
  <si>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</si>
  <si>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</si>
  <si>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</si>
  <si>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</si>
  <si>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</si>
  <si>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</si>
  <si>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</si>
  <si>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</si>
  <si>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</si>
  <si>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</si>
  <si>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</si>
  <si>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</si>
  <si>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</si>
  <si>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</si>
  <si>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</si>
  <si>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</si>
  <si>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</si>
  <si>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</si>
  <si>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</si>
  <si>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</si>
  <si>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</si>
  <si>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</si>
  <si>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</si>
  <si>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</si>
  <si>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</si>
  <si>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</si>
  <si>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</si>
  <si>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</si>
  <si>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</si>
  <si>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</si>
  <si>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</si>
  <si>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</si>
  <si>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</si>
  <si>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</si>
  <si>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</si>
  <si>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</si>
  <si>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</si>
  <si>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</si>
  <si>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</si>
  <si>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</si>
  <si>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</si>
  <si>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</si>
  <si>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</si>
  <si>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</si>
  <si>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</si>
  <si>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</si>
  <si>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</si>
  <si>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</si>
  <si>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</si>
  <si>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</si>
  <si>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</si>
  <si>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</si>
  <si>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</si>
  <si>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</si>
  <si>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</si>
  <si>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</si>
  <si>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</si>
  <si>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</si>
  <si>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</si>
  <si>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</si>
  <si>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</si>
  <si>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</si>
  <si>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</si>
  <si>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</si>
  <si>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</si>
  <si>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</si>
  <si>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</si>
  <si>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</si>
  <si>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</si>
  <si>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</si>
  <si>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</si>
  <si>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</si>
  <si>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</si>
  <si>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</si>
  <si>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</si>
  <si>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</si>
  <si>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</si>
  <si>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</si>
  <si>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</si>
  <si>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</si>
  <si>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</si>
  <si>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</si>
  <si>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</si>
  <si>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</si>
  <si>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</si>
  <si>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</si>
  <si>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</si>
  <si>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</si>
  <si>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</si>
  <si>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</si>
  <si>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</si>
  <si>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</si>
  <si>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</si>
  <si>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</si>
  <si>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</si>
  <si>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</si>
  <si>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</si>
  <si>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</si>
  <si>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</si>
  <si>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</si>
  <si>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</si>
  <si>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</si>
  <si>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</si>
  <si>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</si>
  <si>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</si>
  <si>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</si>
  <si>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</si>
  <si>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</si>
  <si>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</si>
  <si>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</si>
  <si>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</si>
  <si>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</si>
  <si>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</si>
  <si>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</si>
  <si>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</si>
  <si>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</si>
  <si>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</si>
  <si>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</si>
  <si>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</si>
  <si>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</si>
  <si>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</si>
  <si>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</si>
  <si>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</si>
  <si>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</si>
  <si>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</si>
  <si>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</si>
  <si>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</si>
  <si>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</si>
  <si>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</si>
  <si>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</si>
  <si>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</si>
  <si>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</si>
  <si>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</si>
  <si>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</si>
  <si>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</si>
  <si>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</si>
  <si>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</si>
  <si>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</si>
  <si>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</si>
  <si>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</si>
  <si>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</si>
  <si>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</si>
  <si>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</si>
  <si>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</si>
  <si>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</si>
  <si>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</si>
  <si>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</si>
  <si>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</si>
  <si>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</si>
  <si>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</si>
  <si>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</si>
  <si>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</si>
  <si>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</si>
  <si>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</si>
  <si>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</si>
  <si>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</si>
  <si>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</si>
  <si>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</si>
  <si>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</si>
  <si>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</si>
  <si>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</si>
  <si>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</si>
  <si>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</si>
  <si>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</si>
  <si>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</si>
  <si>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</si>
  <si>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</si>
  <si>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</si>
  <si>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</si>
  <si>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</si>
  <si>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</si>
  <si>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</si>
  <si>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</si>
  <si>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</si>
  <si>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</si>
  <si>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</si>
  <si>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</si>
  <si>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</si>
  <si>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</si>
  <si>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</si>
  <si>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</si>
  <si>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</si>
  <si>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</si>
  <si>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</si>
  <si>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</si>
  <si>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</si>
  <si>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</si>
  <si>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</si>
  <si>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</si>
  <si>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</si>
  <si>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</si>
  <si>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</si>
  <si>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</si>
  <si>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</si>
  <si>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</si>
  <si>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</si>
  <si>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</si>
  <si>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</si>
  <si>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</si>
  <si>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</si>
  <si>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</si>
  <si>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</si>
  <si>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</si>
  <si>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</si>
  <si>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</si>
  <si>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</si>
  <si>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</si>
  <si>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</si>
  <si>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</si>
  <si>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</si>
  <si>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</si>
  <si>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</si>
  <si>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</si>
  <si>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</si>
  <si>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</si>
  <si>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</si>
  <si>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</si>
  <si>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</si>
  <si>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</si>
  <si>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</si>
  <si>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</si>
  <si>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</si>
  <si>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</si>
  <si>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</si>
  <si>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</si>
  <si>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</si>
  <si>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</si>
  <si>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</si>
  <si>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</si>
  <si>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</si>
  <si>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</si>
  <si>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</si>
  <si>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</si>
  <si>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</si>
  <si>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</si>
  <si>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</si>
  <si>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</si>
  <si>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</si>
  <si>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</si>
  <si>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</si>
  <si>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</si>
  <si>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</si>
  <si>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</si>
  <si>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</si>
  <si>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</si>
  <si>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</si>
  <si>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</si>
  <si>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</si>
  <si>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</si>
  <si>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</si>
  <si>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</si>
  <si>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</si>
  <si>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</si>
  <si>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</si>
  <si>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</si>
  <si>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</si>
  <si>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</si>
  <si>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</si>
  <si>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</si>
  <si>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</si>
  <si>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</si>
  <si>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</si>
  <si>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</si>
  <si>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</si>
  <si>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</si>
  <si>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</si>
  <si>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</si>
  <si>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</si>
  <si>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</si>
  <si>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</si>
  <si>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</si>
  <si>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</si>
  <si>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</si>
  <si>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</si>
  <si>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</si>
  <si>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</si>
  <si>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</si>
  <si>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</si>
  <si>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</si>
  <si>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</si>
  <si>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</si>
  <si>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</si>
  <si>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</si>
  <si>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</si>
  <si>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</si>
  <si>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</si>
  <si>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</si>
  <si>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</si>
  <si>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</si>
  <si>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</si>
  <si>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</si>
  <si>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</si>
  <si>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</si>
  <si>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</si>
  <si>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</si>
  <si>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</si>
  <si>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</si>
  <si>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</si>
  <si>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</si>
  <si>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</si>
  <si>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</si>
  <si>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</si>
  <si>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</si>
  <si>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</si>
  <si>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</si>
  <si>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</si>
  <si>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</si>
  <si>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</si>
  <si>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</si>
  <si>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</si>
  <si>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</si>
  <si>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</si>
  <si>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</si>
  <si>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</si>
  <si>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</si>
  <si>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</si>
  <si>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</si>
  <si>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</si>
  <si>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</si>
  <si>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</si>
  <si>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</si>
  <si>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</si>
  <si>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</si>
  <si>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</si>
  <si>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</si>
  <si>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</si>
  <si>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</si>
  <si>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</si>
  <si>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</si>
  <si>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</si>
  <si>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</si>
  <si>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</si>
  <si>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</si>
  <si>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</si>
  <si>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</si>
  <si>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</si>
  <si>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</si>
  <si>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</si>
  <si>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</si>
  <si>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</si>
  <si>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</si>
  <si>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</si>
  <si>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</si>
  <si>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</si>
  <si>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</si>
  <si>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</si>
  <si>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</si>
  <si>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</si>
  <si>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</si>
  <si>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</si>
  <si>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</si>
  <si>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</si>
  <si>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</si>
  <si>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</si>
  <si>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</si>
  <si>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</si>
  <si>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</si>
  <si>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</si>
  <si>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</si>
  <si>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</si>
  <si>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</si>
  <si>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</si>
  <si>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</si>
  <si>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</si>
  <si>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</si>
  <si>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</si>
  <si>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</si>
  <si>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</si>
  <si>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</si>
  <si>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</si>
  <si>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</si>
  <si>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</si>
  <si>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</si>
  <si>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</si>
  <si>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</si>
  <si>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</si>
  <si>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</si>
  <si>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</si>
  <si>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</si>
  <si>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</si>
  <si>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</si>
  <si>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</si>
  <si>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</si>
  <si>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</si>
  <si>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</si>
  <si>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</si>
  <si>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</si>
  <si>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</si>
  <si>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</si>
  <si>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</si>
  <si>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</si>
  <si>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</si>
  <si>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</si>
  <si>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</si>
  <si>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</si>
  <si>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</si>
  <si>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</si>
  <si>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</si>
  <si>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</si>
  <si>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</si>
  <si>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</si>
  <si>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</si>
  <si>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</si>
  <si>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</si>
  <si>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</si>
  <si>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</si>
  <si>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</si>
  <si>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</si>
  <si>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</si>
  <si>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</si>
  <si>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</si>
  <si>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</si>
  <si>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</si>
  <si>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</si>
  <si>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</si>
  <si>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</si>
  <si>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</si>
  <si>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</si>
  <si>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</si>
  <si>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</si>
  <si>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</si>
  <si>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</si>
  <si>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</si>
  <si>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</si>
  <si>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</si>
  <si>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</si>
  <si>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</si>
  <si>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</si>
  <si>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</si>
  <si>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</si>
  <si>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</si>
  <si>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</si>
  <si>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</si>
  <si>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</si>
  <si>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</si>
  <si>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</si>
  <si>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</si>
  <si>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</si>
  <si>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</si>
  <si>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</si>
  <si>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</si>
  <si>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</si>
  <si>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</si>
  <si>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</si>
  <si>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</si>
  <si>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</si>
  <si>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</si>
  <si>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</si>
  <si>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</si>
  <si>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</si>
  <si>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</si>
  <si>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</si>
  <si>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</si>
  <si>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</si>
  <si>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</si>
  <si>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</si>
  <si>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</si>
  <si>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</si>
  <si>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</si>
  <si>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</si>
  <si>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</si>
  <si>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</si>
  <si>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</si>
  <si>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</si>
  <si>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</si>
  <si>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</si>
  <si>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</si>
  <si>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</si>
  <si>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</si>
  <si>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</si>
  <si>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</si>
  <si>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</si>
  <si>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</si>
  <si>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</si>
  <si>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</si>
  <si>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</si>
  <si>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</si>
  <si>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</si>
  <si>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</si>
  <si>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</si>
  <si>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</si>
  <si>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</si>
  <si>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</si>
  <si>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</si>
  <si>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</si>
  <si>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</si>
  <si>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</si>
  <si>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</si>
  <si>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</si>
  <si>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</si>
  <si>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</si>
  <si>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</si>
  <si>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</si>
  <si>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</si>
  <si>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</si>
  <si>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</si>
  <si>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</si>
  <si>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</si>
  <si>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</si>
  <si>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</si>
  <si>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</si>
  <si>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</si>
  <si>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</si>
  <si>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</si>
  <si>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</si>
  <si>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</si>
  <si>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</si>
  <si>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</si>
  <si>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</si>
  <si>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</si>
  <si>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</si>
  <si>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</si>
  <si>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</si>
  <si>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</si>
  <si>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</si>
  <si>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</si>
  <si>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</si>
  <si>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</si>
  <si>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</si>
  <si>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</si>
  <si>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</si>
  <si>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</si>
  <si>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</si>
  <si>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</si>
  <si>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</si>
  <si>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</si>
  <si>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</si>
  <si>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</si>
  <si>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</si>
  <si>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</si>
  <si>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</si>
  <si>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</si>
  <si>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</si>
  <si>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</si>
  <si>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</si>
  <si>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</si>
  <si>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</si>
  <si>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</si>
  <si>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</si>
  <si>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</si>
  <si>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</si>
  <si>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</si>
  <si>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</si>
  <si>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</si>
  <si>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</si>
  <si>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</si>
  <si>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</si>
  <si>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</si>
  <si>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</si>
  <si>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</si>
  <si>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</si>
  <si>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</si>
  <si>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</si>
  <si>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</si>
  <si>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</si>
  <si>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</si>
  <si>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</si>
  <si>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</si>
  <si>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</si>
  <si>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</si>
  <si>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</si>
  <si>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</si>
  <si>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</si>
  <si>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</si>
  <si>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</si>
  <si>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</si>
  <si>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</si>
  <si>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</si>
  <si>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</si>
  <si>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</si>
  <si>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</si>
  <si>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</si>
  <si>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</si>
  <si>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</si>
  <si>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</si>
  <si>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</si>
  <si>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</si>
  <si>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</si>
  <si>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</si>
  <si>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</si>
  <si>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</si>
  <si>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</si>
  <si>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</si>
  <si>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</si>
  <si>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</si>
  <si>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</si>
  <si>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</si>
  <si>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</si>
  <si>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</si>
  <si>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</si>
  <si>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</si>
  <si>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</si>
  <si>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</si>
  <si>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</si>
  <si>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</si>
  <si>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</si>
  <si>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</si>
  <si>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</si>
  <si>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</si>
  <si>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</si>
  <si>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</si>
  <si>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</si>
  <si>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</si>
  <si>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</si>
  <si>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</si>
  <si>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</si>
  <si>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</si>
  <si>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</si>
  <si>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</si>
  <si>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</si>
  <si>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</si>
  <si>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</si>
  <si>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</si>
  <si>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</si>
  <si>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</si>
  <si>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</si>
  <si>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</si>
  <si>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</si>
  <si>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</si>
  <si>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</si>
  <si>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</si>
  <si>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</si>
  <si>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</si>
  <si>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</si>
  <si>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</si>
  <si>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</si>
  <si>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</si>
  <si>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</si>
  <si>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</si>
  <si>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</si>
  <si>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</si>
  <si>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</si>
  <si>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</si>
  <si>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</si>
  <si>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</si>
  <si>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</si>
  <si>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</si>
  <si>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</si>
  <si>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</si>
  <si>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</si>
  <si>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</si>
  <si>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</si>
  <si>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</si>
  <si>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</si>
  <si>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</si>
  <si>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</si>
  <si>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</si>
  <si>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</si>
  <si>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</si>
  <si>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</si>
  <si>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</si>
  <si>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</si>
  <si>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</si>
  <si>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</si>
  <si>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</si>
  <si>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</si>
  <si>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</si>
  <si>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</si>
  <si>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</si>
  <si>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</si>
  <si>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</si>
  <si>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</si>
  <si>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</si>
  <si>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</si>
  <si>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</si>
  <si>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</si>
  <si>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</si>
  <si>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</si>
  <si>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</si>
  <si>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</si>
  <si>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</si>
  <si>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</si>
  <si>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</si>
  <si>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</si>
  <si>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</si>
  <si>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</si>
  <si>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</si>
  <si>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</si>
  <si>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</si>
  <si>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</si>
  <si>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</si>
  <si>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</si>
  <si>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</si>
  <si>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</si>
  <si>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</si>
  <si>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</si>
  <si>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</si>
  <si>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</si>
  <si>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</si>
  <si>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</si>
  <si>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</si>
  <si>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</si>
  <si>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</si>
  <si>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</si>
  <si>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</si>
  <si>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</si>
  <si>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</si>
  <si>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</si>
  <si>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</si>
  <si>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</si>
  <si>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</si>
  <si>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</si>
  <si>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</si>
  <si>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</si>
  <si>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</si>
  <si>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</si>
  <si>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</si>
  <si>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</si>
  <si>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</si>
  <si>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</si>
  <si>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</si>
  <si>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</si>
  <si>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</si>
  <si>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</si>
  <si>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</si>
  <si>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</si>
  <si>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</si>
  <si>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</si>
  <si>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</si>
  <si>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</si>
  <si>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</si>
  <si>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</si>
  <si>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</si>
  <si>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</si>
  <si>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</si>
  <si>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</si>
  <si>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</si>
  <si>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</si>
  <si>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</si>
  <si>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</si>
  <si>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</si>
  <si>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</si>
  <si>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</si>
  <si>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</si>
  <si>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</si>
  <si>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</si>
  <si>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</si>
  <si>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</si>
  <si>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</si>
  <si>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</si>
  <si>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</si>
  <si>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</si>
  <si>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</si>
  <si>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</si>
  <si>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</si>
  <si>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</si>
  <si>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</si>
  <si>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</si>
  <si>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</si>
  <si>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</si>
  <si>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</si>
  <si>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</si>
  <si>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</si>
  <si>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</si>
  <si>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</si>
  <si>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</si>
  <si>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</si>
  <si>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</si>
  <si>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</si>
  <si>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</si>
  <si>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</si>
  <si>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</si>
  <si>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</si>
  <si>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</si>
  <si>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</si>
  <si>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</si>
  <si>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</si>
  <si>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</si>
  <si>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</si>
  <si>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</si>
  <si>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</si>
  <si>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</si>
  <si>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</si>
  <si>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</si>
  <si>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</si>
  <si>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</si>
  <si>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</si>
  <si>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</si>
  <si>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</si>
  <si>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</si>
  <si>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</si>
  <si>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</si>
  <si>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</si>
  <si>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</si>
  <si>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</si>
  <si>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</si>
  <si>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</si>
  <si>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</si>
  <si>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</si>
  <si>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</si>
  <si>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</si>
  <si>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</si>
  <si>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</si>
  <si>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</si>
  <si>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</si>
  <si>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</si>
  <si>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</si>
  <si>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</si>
  <si>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</si>
  <si>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</si>
  <si>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</si>
  <si>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</si>
  <si>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</si>
  <si>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</si>
  <si>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</si>
  <si>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</si>
  <si>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</si>
  <si>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</si>
  <si>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</si>
  <si>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</si>
  <si>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</si>
  <si>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</si>
  <si>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</si>
  <si>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</si>
  <si>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</si>
  <si>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</si>
  <si>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</si>
  <si>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</si>
  <si>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</si>
  <si>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</si>
  <si>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</si>
  <si>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</si>
  <si>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</si>
  <si>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</si>
  <si>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</si>
  <si>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</si>
  <si>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</si>
  <si>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</si>
  <si>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</si>
  <si>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</si>
  <si>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</si>
  <si>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</si>
  <si>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</si>
  <si>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</si>
  <si>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</si>
  <si>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</si>
  <si>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</si>
  <si>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</si>
  <si>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</si>
  <si>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</si>
  <si>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</si>
  <si>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</si>
  <si>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</si>
  <si>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</si>
  <si>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</si>
  <si>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</si>
  <si>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</si>
  <si>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</si>
  <si>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</si>
  <si>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</si>
  <si>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</si>
  <si>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</si>
  <si>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</si>
  <si>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</si>
  <si>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</si>
  <si>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</si>
  <si>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</si>
  <si>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</si>
  <si>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</si>
  <si>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</si>
  <si>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</si>
  <si>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</si>
  <si>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</si>
  <si>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</si>
  <si>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</si>
  <si>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</si>
  <si>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</si>
  <si>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</si>
  <si>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</si>
  <si>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</si>
  <si>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</si>
  <si>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</si>
  <si>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</si>
  <si>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</si>
  <si>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</si>
  <si>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</si>
  <si>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</si>
  <si>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</si>
  <si>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</si>
  <si>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</si>
  <si>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</si>
  <si>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</si>
  <si>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</si>
  <si>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</si>
  <si>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</si>
  <si>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</si>
  <si>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</si>
  <si>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</si>
  <si>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</si>
  <si>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</si>
  <si>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</si>
  <si>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</si>
  <si>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</si>
  <si>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</si>
  <si>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</si>
  <si>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</si>
  <si>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</si>
  <si>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</si>
  <si>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</si>
  <si>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</si>
  <si>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</si>
  <si>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</si>
  <si>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</si>
  <si>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</si>
  <si>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</si>
  <si>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</si>
  <si>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</si>
  <si>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</si>
  <si>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</si>
  <si>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</si>
  <si>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</si>
  <si>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</si>
  <si>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</si>
  <si>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</si>
  <si>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</si>
  <si>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</si>
  <si>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</si>
  <si>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</si>
  <si>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</si>
  <si>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</si>
  <si>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</si>
  <si>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</si>
  <si>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</si>
  <si>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</si>
  <si>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</si>
  <si>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</si>
  <si>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</si>
  <si>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</si>
  <si>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</si>
  <si>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</si>
  <si>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</si>
  <si>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</si>
  <si>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</si>
  <si>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</si>
  <si>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</si>
  <si>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</si>
  <si>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</si>
  <si>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</si>
  <si>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</si>
  <si>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</si>
  <si>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</si>
  <si>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</si>
  <si>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</si>
  <si>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</si>
  <si>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</si>
  <si>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</si>
  <si>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</si>
  <si>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</si>
  <si>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</si>
  <si>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</si>
  <si>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</si>
  <si>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</si>
  <si>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</si>
  <si>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</si>
  <si>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</si>
  <si>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</si>
  <si>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</si>
  <si>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</si>
  <si>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</si>
  <si>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</si>
  <si>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</si>
  <si>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</si>
  <si>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</si>
  <si>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</si>
  <si>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</si>
  <si>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</si>
  <si>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</si>
  <si>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</si>
  <si>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</si>
  <si>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</si>
  <si>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</si>
  <si>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</si>
  <si>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</si>
  <si>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</si>
  <si>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</si>
  <si>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</si>
  <si>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</si>
  <si>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</si>
  <si>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</si>
  <si>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</si>
  <si>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</si>
  <si>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</si>
  <si>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</si>
  <si>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</si>
  <si>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</si>
  <si>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</si>
  <si>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</si>
  <si>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</si>
  <si>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</si>
  <si>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</si>
  <si>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</si>
  <si>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</si>
  <si>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</si>
  <si>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</si>
  <si>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</si>
  <si>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</si>
  <si>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</si>
  <si>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</si>
  <si>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</si>
  <si>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</si>
  <si>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</si>
  <si>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</si>
  <si>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</si>
  <si>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</si>
  <si>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</si>
  <si>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</si>
  <si>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</si>
  <si>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</si>
  <si>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</si>
  <si>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</si>
  <si>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</si>
  <si>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</si>
  <si>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</si>
  <si>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</si>
  <si>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</si>
  <si>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</si>
  <si>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</si>
  <si>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</si>
  <si>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</si>
  <si>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</si>
  <si>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</si>
  <si>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</si>
  <si>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</si>
  <si>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</si>
  <si>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</si>
  <si>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</si>
  <si>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</si>
  <si>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</si>
  <si>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</si>
  <si>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</si>
  <si>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</si>
  <si>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</si>
  <si>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</si>
  <si>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</si>
  <si>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</si>
  <si>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</si>
  <si>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</si>
  <si>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</si>
  <si>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</si>
  <si>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</si>
  <si>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</si>
  <si>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</si>
  <si>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</si>
  <si>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</si>
  <si>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</si>
  <si>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</si>
  <si>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</si>
  <si>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</si>
  <si>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</si>
  <si>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</si>
  <si>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</si>
  <si>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</si>
  <si>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</si>
  <si>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</si>
  <si>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</si>
  <si>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</si>
  <si>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</si>
  <si>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</si>
  <si>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</si>
  <si>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</si>
  <si>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</si>
  <si>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</si>
  <si>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</si>
  <si>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</si>
  <si>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</si>
  <si>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</si>
  <si>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</si>
  <si>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</si>
  <si>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</si>
  <si>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</si>
  <si>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</si>
  <si>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</si>
  <si>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</si>
  <si>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</si>
  <si>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</si>
  <si>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</si>
  <si>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</si>
  <si>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</si>
  <si>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</si>
  <si>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</si>
  <si>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</si>
  <si>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</si>
  <si>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</si>
  <si>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</si>
  <si>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</si>
  <si>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</si>
  <si>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</si>
  <si>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</si>
  <si>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</si>
  <si>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</si>
  <si>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</si>
  <si>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</si>
  <si>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</si>
  <si>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</si>
  <si>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</si>
  <si>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</si>
  <si>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</si>
  <si>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</si>
  <si>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</si>
  <si>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</si>
  <si>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</si>
  <si>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</si>
  <si>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</si>
  <si>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</si>
  <si>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</si>
  <si>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</si>
  <si>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</si>
  <si>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</si>
  <si>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</si>
  <si>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</si>
  <si>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</si>
  <si>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</si>
  <si>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</si>
  <si>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</si>
  <si>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</si>
  <si>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</si>
  <si>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</si>
  <si>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</si>
  <si>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</si>
  <si>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</si>
  <si>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</si>
  <si>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</si>
  <si>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</si>
  <si>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</si>
  <si>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</si>
  <si>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</si>
  <si>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</si>
  <si>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</si>
  <si>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</si>
  <si>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</si>
  <si>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</si>
  <si>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</si>
  <si>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</si>
  <si>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</si>
  <si>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</si>
  <si>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</si>
  <si>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</si>
  <si>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</si>
  <si>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</si>
  <si>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</si>
  <si>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</si>
  <si>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</si>
  <si>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</si>
  <si>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</si>
  <si>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</si>
  <si>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</si>
  <si>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</si>
  <si>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</si>
  <si>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</si>
  <si>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</si>
  <si>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</si>
  <si>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</si>
  <si>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</si>
  <si>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</si>
  <si>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</si>
  <si>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</si>
  <si>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</si>
  <si>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</si>
  <si>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</si>
  <si>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</si>
  <si>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</si>
  <si>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</si>
  <si>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</si>
  <si>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</si>
  <si>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</si>
  <si>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</si>
  <si>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</si>
  <si>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</si>
  <si>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</si>
  <si>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</si>
  <si>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</si>
  <si>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</si>
  <si>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</si>
  <si>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</si>
  <si>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</si>
  <si>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</si>
  <si>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</si>
  <si>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</si>
  <si>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</si>
  <si>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</si>
  <si>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</si>
  <si>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</si>
  <si>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</si>
  <si>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</si>
  <si>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</si>
  <si>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</si>
  <si>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</si>
  <si>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</si>
  <si>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</si>
  <si>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</si>
  <si>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</si>
  <si>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</si>
  <si>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</si>
  <si>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</si>
  <si>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</si>
  <si>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</si>
  <si>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</si>
  <si>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</si>
  <si>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</si>
  <si>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</si>
  <si>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</si>
  <si>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</si>
  <si>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</si>
  <si>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</si>
  <si>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</si>
  <si>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</si>
  <si>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</si>
  <si>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</si>
  <si>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</si>
  <si>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</si>
  <si>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</si>
  <si>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</si>
  <si>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</si>
  <si>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</si>
  <si>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</si>
  <si>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</si>
  <si>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</si>
  <si>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</si>
  <si>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</si>
  <si>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</si>
  <si>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</si>
  <si>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</si>
  <si>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</si>
  <si>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</si>
  <si>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</si>
  <si>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</si>
  <si>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</si>
  <si>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</si>
  <si>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</si>
  <si>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</si>
  <si>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</si>
  <si>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</si>
  <si>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</si>
  <si>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</si>
  <si>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</si>
  <si>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</si>
  <si>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</si>
  <si>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</si>
  <si>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</si>
  <si>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</si>
  <si>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</si>
  <si>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</si>
  <si>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</si>
  <si>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</si>
  <si>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</si>
  <si>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</si>
  <si>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</si>
  <si>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</si>
  <si>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</si>
  <si>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</si>
  <si>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</si>
  <si>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</si>
  <si>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</si>
  <si>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</si>
  <si>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</si>
  <si>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</si>
  <si>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</si>
  <si>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</si>
  <si>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</si>
  <si>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</si>
  <si>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</si>
  <si>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</si>
  <si>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</si>
  <si>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</si>
  <si>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</si>
  <si>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</si>
  <si>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</si>
  <si>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</si>
  <si>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</si>
  <si>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</si>
  <si>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</si>
  <si>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</si>
  <si>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</si>
  <si>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</si>
  <si>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</si>
  <si>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</si>
  <si>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</si>
  <si>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</si>
  <si>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</si>
  <si>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</si>
  <si>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</si>
  <si>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</si>
  <si>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</si>
  <si>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</si>
  <si>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</si>
  <si>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</si>
  <si>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</si>
  <si>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</si>
  <si>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</si>
  <si>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</si>
  <si>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</si>
  <si>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</si>
  <si>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</si>
  <si>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</si>
  <si>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</si>
  <si>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</si>
  <si>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</si>
  <si>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</si>
  <si>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</si>
  <si>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</si>
  <si>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</si>
  <si>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</si>
  <si>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</si>
  <si>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</si>
  <si>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</si>
  <si>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</si>
  <si>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</si>
  <si>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</si>
  <si>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</si>
  <si>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</si>
  <si>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</si>
  <si>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</si>
  <si>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</si>
  <si>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</si>
  <si>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</si>
  <si>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</si>
  <si>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</si>
  <si>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</si>
  <si>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</si>
  <si>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</si>
  <si>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</si>
  <si>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</si>
  <si>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</si>
  <si>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</si>
  <si>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</si>
  <si>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</si>
  <si>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</si>
  <si>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</si>
  <si>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</si>
  <si>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</si>
  <si>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</si>
  <si>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</si>
  <si>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</si>
  <si>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</si>
  <si>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</si>
  <si>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</si>
  <si>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</si>
  <si>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</si>
  <si>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</si>
  <si>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</si>
  <si>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</si>
  <si>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</si>
  <si>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</si>
  <si>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</si>
  <si>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</si>
  <si>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</si>
  <si>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</si>
  <si>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</si>
  <si>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</si>
  <si>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</si>
  <si>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</si>
  <si>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</si>
  <si>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</si>
  <si>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</si>
  <si>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</si>
  <si>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</si>
  <si>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</si>
  <si>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</si>
  <si>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</si>
  <si>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</si>
  <si>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</si>
  <si>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</si>
  <si>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</si>
  <si>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</si>
  <si>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</si>
  <si>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</si>
  <si>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</si>
  <si>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</si>
  <si>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</si>
  <si>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</si>
  <si>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</si>
  <si>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</si>
  <si>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</si>
  <si>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</si>
  <si>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</si>
  <si>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</si>
  <si>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</si>
  <si>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</si>
  <si>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</si>
  <si>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</si>
  <si>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</si>
  <si>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</si>
  <si>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</si>
  <si>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</si>
  <si>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</si>
  <si>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</si>
  <si>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</si>
  <si>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</si>
  <si>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</si>
  <si>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</si>
  <si>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</si>
  <si>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</si>
  <si>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</si>
  <si>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</si>
  <si>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</si>
  <si>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</si>
  <si>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</si>
  <si>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</si>
  <si>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</si>
  <si>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</si>
  <si>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</si>
  <si>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</si>
  <si>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</si>
  <si>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</si>
  <si>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</si>
  <si>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</si>
  <si>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</si>
  <si>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</si>
  <si>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</si>
  <si>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</si>
  <si>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</si>
  <si>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</si>
  <si>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</si>
  <si>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</si>
  <si>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</si>
  <si>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</si>
  <si>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</si>
  <si>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</si>
  <si>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</si>
  <si>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</si>
  <si>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</si>
  <si>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</si>
  <si>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</si>
  <si>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</si>
  <si>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</si>
  <si>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</si>
  <si>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</si>
  <si>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</si>
  <si>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</si>
  <si>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</si>
  <si>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</si>
  <si>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</si>
  <si>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</si>
  <si>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</si>
  <si>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</si>
  <si>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</si>
  <si>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</si>
  <si>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</si>
  <si>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</si>
  <si>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</si>
  <si>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</si>
  <si>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</si>
  <si>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</si>
  <si>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</si>
  <si>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</si>
  <si>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</si>
  <si>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</si>
  <si>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</si>
  <si>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</si>
  <si>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</si>
  <si>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</si>
  <si>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</si>
  <si>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</si>
  <si>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</si>
  <si>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</si>
  <si>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</si>
  <si>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</si>
  <si>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</si>
  <si>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</si>
  <si>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</si>
  <si>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</si>
  <si>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</si>
  <si>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</si>
  <si>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</si>
  <si>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</si>
  <si>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</si>
  <si>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</si>
  <si>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</si>
  <si>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</si>
  <si>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</si>
  <si>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</si>
  <si>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</si>
  <si>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</si>
  <si>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</si>
  <si>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</si>
  <si>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</si>
  <si>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</si>
  <si>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</si>
  <si>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</si>
  <si>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</si>
  <si>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</si>
  <si>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</si>
  <si>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</si>
  <si>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</si>
  <si>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</si>
  <si>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</si>
  <si>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</si>
  <si>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</si>
  <si>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</si>
  <si>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</si>
  <si>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</si>
  <si>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</si>
  <si>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</si>
  <si>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</si>
  <si>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</si>
  <si>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</si>
  <si>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</si>
  <si>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</si>
  <si>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</si>
  <si>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</si>
  <si>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</si>
  <si>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</si>
  <si>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</si>
  <si>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</si>
  <si>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</si>
  <si>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</si>
  <si>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</si>
  <si>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</si>
  <si>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</si>
  <si>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</si>
  <si>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</si>
  <si>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</si>
  <si>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</si>
  <si>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</si>
  <si>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</si>
  <si>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</si>
  <si>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</si>
  <si>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</si>
  <si>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</si>
  <si>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</si>
  <si>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</si>
  <si>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</si>
  <si>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</si>
  <si>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</si>
  <si>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</si>
  <si>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</si>
  <si>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</si>
  <si>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</si>
  <si>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</si>
  <si>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</si>
  <si>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</si>
  <si>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</si>
  <si>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</si>
  <si>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</si>
  <si>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</si>
  <si>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</si>
  <si>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</si>
  <si>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</si>
  <si>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</si>
  <si>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</si>
  <si>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</si>
  <si>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</si>
  <si>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</si>
  <si>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</si>
  <si>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</si>
  <si>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</si>
  <si>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</si>
  <si>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</si>
  <si>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</si>
  <si>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</si>
  <si>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</si>
  <si>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</si>
  <si>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</si>
  <si>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</si>
  <si>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</si>
  <si>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</si>
  <si>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</si>
  <si>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</si>
  <si>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</si>
  <si>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</si>
  <si>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</si>
  <si>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</si>
  <si>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</si>
  <si>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</si>
  <si>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</si>
  <si>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</si>
  <si>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</si>
  <si>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</si>
  <si>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</si>
  <si>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</si>
  <si>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</si>
  <si>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</si>
  <si>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</si>
  <si>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</si>
  <si>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</si>
  <si>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</si>
  <si>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</si>
  <si>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</si>
  <si>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</si>
  <si>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</si>
  <si>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</si>
  <si>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</si>
  <si>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</si>
  <si>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</si>
  <si>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</si>
  <si>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</si>
  <si>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</si>
  <si>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</si>
  <si>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</si>
  <si>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</si>
  <si>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</si>
  <si>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</si>
  <si>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</si>
  <si>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</si>
  <si>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</si>
  <si>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</si>
  <si>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</si>
  <si>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</si>
  <si>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</si>
  <si>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</si>
  <si>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</si>
  <si>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</si>
  <si>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</si>
  <si>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</si>
  <si>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</si>
  <si>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</si>
  <si>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</si>
  <si>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</si>
  <si>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</si>
  <si>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</si>
  <si>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</si>
  <si>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</si>
  <si>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</si>
  <si>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</si>
  <si>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</si>
  <si>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</si>
  <si>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</si>
  <si>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</si>
  <si>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</si>
  <si>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</si>
  <si>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</si>
  <si>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</si>
  <si>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</si>
  <si>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</si>
  <si>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</si>
  <si>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</si>
  <si>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</si>
  <si>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</si>
  <si>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</si>
  <si>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</si>
  <si>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</si>
  <si>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</si>
  <si>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</si>
  <si>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</si>
  <si>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</si>
  <si>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</si>
  <si>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</si>
  <si>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</si>
  <si>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</si>
  <si>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</si>
  <si>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</si>
  <si>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</si>
  <si>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</si>
  <si>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</si>
  <si>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</si>
  <si>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</si>
  <si>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</si>
  <si>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</si>
  <si>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</si>
  <si>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</si>
  <si>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</si>
  <si>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</si>
  <si>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</si>
  <si>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</si>
  <si>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</si>
  <si>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</si>
  <si>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</si>
  <si>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</si>
  <si>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</si>
  <si>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</si>
  <si>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</si>
  <si>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</si>
  <si>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</si>
  <si>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</si>
  <si>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</si>
  <si>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</si>
  <si>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</si>
  <si>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</si>
  <si>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</si>
  <si>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</si>
  <si>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</si>
  <si>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</si>
  <si>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</si>
  <si>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</si>
  <si>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</si>
  <si>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</si>
  <si>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</si>
  <si>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</si>
  <si>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</si>
  <si>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</si>
  <si>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</si>
  <si>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</si>
  <si>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</si>
  <si>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</si>
  <si>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</si>
  <si>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</si>
  <si>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</si>
  <si>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</si>
  <si>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</si>
  <si>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</si>
  <si>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</si>
  <si>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</si>
  <si>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</si>
  <si>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</si>
  <si>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</si>
  <si>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</si>
  <si>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</si>
  <si>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</si>
  <si>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</si>
  <si>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</si>
  <si>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</si>
  <si>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</si>
  <si>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</si>
  <si>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</si>
  <si>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</si>
  <si>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</si>
  <si>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</si>
  <si>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</si>
  <si>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</si>
  <si>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</si>
  <si>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</si>
  <si>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</si>
  <si>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</si>
  <si>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</si>
  <si>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</si>
  <si>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</si>
  <si>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</si>
  <si>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</si>
  <si>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</si>
  <si>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</si>
  <si>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</si>
  <si>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</si>
  <si>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</si>
  <si>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</si>
  <si>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</si>
  <si>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</si>
  <si>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</si>
  <si>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</si>
  <si>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</si>
  <si>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</si>
  <si>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</si>
  <si>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</si>
  <si>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</si>
  <si>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</si>
  <si>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</si>
  <si>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</si>
  <si>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</si>
  <si>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</si>
  <si>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</si>
  <si>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</si>
  <si>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</si>
  <si>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</si>
  <si>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</si>
  <si>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</si>
  <si>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</si>
  <si>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</si>
  <si>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</si>
  <si>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</si>
  <si>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</si>
  <si>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</si>
  <si>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</si>
  <si>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</si>
  <si>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</si>
  <si>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</si>
  <si>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</si>
  <si>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</si>
  <si>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</si>
  <si>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</si>
  <si>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</si>
  <si>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</si>
  <si>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</si>
  <si>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</si>
  <si>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</si>
  <si>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</si>
  <si>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</si>
  <si>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</si>
  <si>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</si>
  <si>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</si>
  <si>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</si>
  <si>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</si>
  <si>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</si>
  <si>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</si>
  <si>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</si>
  <si>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</si>
  <si>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</si>
  <si>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</si>
  <si>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</si>
  <si>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</si>
  <si>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</si>
  <si>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</si>
  <si>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</si>
  <si>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</si>
  <si>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</si>
  <si>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</si>
  <si>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</si>
  <si>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</si>
  <si>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</si>
  <si>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</si>
  <si>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</si>
  <si>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</si>
  <si>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</si>
  <si>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</si>
  <si>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</si>
  <si>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</si>
  <si>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</si>
  <si>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</si>
  <si>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</si>
  <si>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</si>
  <si>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</si>
  <si>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</si>
  <si>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</si>
  <si>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</si>
  <si>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</si>
  <si>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</si>
  <si>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</si>
  <si>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</si>
  <si>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</si>
  <si>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</si>
  <si>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</si>
  <si>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</si>
  <si>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</si>
  <si>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</si>
  <si>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</si>
  <si>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</si>
  <si>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</si>
  <si>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</si>
  <si>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</si>
  <si>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</si>
  <si>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</si>
  <si>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</si>
  <si>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</si>
  <si>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</si>
  <si>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</si>
  <si>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</si>
  <si>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</si>
  <si>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</si>
  <si>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</si>
  <si>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</si>
  <si>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</si>
  <si>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</si>
  <si>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</si>
  <si>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</si>
  <si>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</si>
  <si>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</si>
  <si>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</si>
  <si>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</si>
  <si>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</si>
  <si>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</si>
  <si>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</si>
  <si>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</si>
  <si>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</si>
  <si>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</si>
  <si>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</si>
  <si>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</si>
  <si>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</si>
  <si>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</si>
  <si>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</si>
  <si>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</si>
  <si>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</si>
  <si>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</si>
  <si>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</si>
  <si>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</si>
  <si>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</si>
  <si>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</si>
  <si>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</si>
  <si>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</si>
  <si>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</si>
  <si>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</si>
  <si>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</si>
  <si>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</si>
  <si>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</si>
  <si>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</si>
  <si>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</si>
  <si>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</si>
  <si>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</si>
  <si>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</si>
  <si>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</si>
  <si>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</si>
  <si>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</si>
  <si>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</si>
  <si>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</si>
  <si>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</si>
  <si>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</si>
  <si>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</si>
  <si>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</si>
  <si>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</si>
  <si>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</si>
  <si>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</si>
  <si>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</si>
  <si>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</si>
  <si>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</si>
  <si>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</si>
  <si>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</si>
  <si>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</si>
  <si>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</si>
  <si>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</si>
  <si>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</si>
  <si>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</si>
  <si>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</si>
  <si>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</si>
  <si>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</si>
  <si>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</si>
  <si>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</si>
  <si>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</si>
  <si>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</si>
  <si>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</si>
  <si>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</si>
  <si>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</si>
  <si>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</si>
  <si>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</si>
  <si>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</si>
  <si>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</si>
  <si>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</si>
  <si>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</si>
  <si>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</si>
  <si>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</si>
  <si>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</si>
  <si>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</si>
  <si>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</si>
  <si>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</si>
  <si>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</si>
  <si>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</si>
  <si>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</si>
  <si>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</si>
  <si>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</si>
  <si>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</si>
  <si>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</si>
  <si>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</si>
  <si>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</si>
  <si>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</si>
  <si>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</si>
  <si>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</si>
  <si>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</si>
  <si>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</si>
  <si>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</si>
  <si>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</si>
  <si>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</si>
  <si>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</si>
  <si>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</si>
  <si>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</si>
  <si>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</si>
  <si>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</si>
  <si>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</si>
  <si>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</si>
  <si>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</si>
  <si>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</si>
  <si>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</si>
  <si>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</si>
  <si>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</si>
  <si>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</si>
  <si>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</si>
  <si>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</si>
  <si>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</si>
  <si>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</si>
  <si>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</si>
  <si>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</si>
  <si>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</si>
  <si>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</si>
  <si>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</si>
  <si>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</si>
  <si>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</si>
  <si>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</si>
  <si>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</si>
  <si>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</si>
  <si>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</si>
  <si>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</si>
  <si>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</si>
  <si>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</si>
  <si>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</si>
  <si>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</si>
  <si>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</si>
  <si>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</si>
  <si>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</si>
  <si>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</si>
  <si>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</si>
  <si>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</si>
  <si>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</si>
  <si>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</si>
  <si>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</si>
  <si>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</si>
  <si>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</si>
  <si>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</si>
  <si>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</si>
  <si>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</si>
  <si>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</si>
  <si>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</si>
  <si>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</si>
  <si>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</si>
  <si>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</si>
  <si>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</si>
  <si>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</si>
  <si>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</si>
  <si>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</si>
  <si>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</si>
  <si>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</si>
  <si>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</si>
  <si>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</si>
  <si>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</si>
  <si>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</si>
  <si>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</si>
  <si>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</si>
  <si>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</si>
  <si>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</si>
  <si>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</si>
  <si>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</si>
  <si>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</si>
  <si>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</si>
  <si>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</si>
  <si>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</si>
  <si>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</si>
  <si>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</si>
  <si>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</si>
  <si>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</si>
  <si>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</si>
  <si>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</si>
  <si>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</si>
  <si>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</si>
  <si>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</si>
  <si>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</si>
  <si>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</si>
  <si>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</si>
  <si>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</si>
  <si>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</si>
  <si>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</si>
  <si>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</si>
  <si>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</si>
  <si>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</si>
  <si>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</si>
  <si>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</si>
  <si>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</si>
  <si>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</si>
  <si>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</si>
  <si>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</si>
  <si>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</si>
  <si>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</si>
  <si>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</si>
  <si>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</si>
  <si>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</si>
  <si>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</si>
  <si>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</si>
  <si>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</si>
  <si>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</si>
  <si>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</si>
  <si>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</si>
  <si>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</si>
  <si>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</si>
  <si>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</si>
  <si>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</si>
  <si>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</si>
  <si>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</si>
  <si>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</si>
  <si>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</si>
  <si>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</si>
  <si>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</si>
  <si>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</si>
  <si>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</si>
  <si>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</si>
  <si>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</si>
  <si>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</si>
  <si>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</si>
  <si>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</si>
  <si>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</si>
  <si>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</si>
  <si>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</si>
  <si>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</si>
  <si>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</si>
  <si>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</si>
  <si>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</si>
  <si>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</si>
  <si>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</si>
  <si>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</si>
  <si>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</si>
  <si>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</si>
  <si>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</si>
  <si>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</si>
  <si>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</si>
  <si>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</si>
  <si>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</si>
  <si>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</si>
  <si>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</si>
  <si>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</si>
  <si>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</si>
  <si>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</si>
  <si>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</si>
  <si>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</si>
  <si>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</si>
  <si>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</si>
  <si>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</si>
  <si>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</si>
  <si>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</si>
  <si>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</si>
  <si>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</si>
  <si>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</si>
  <si>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</si>
  <si>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</si>
  <si>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</si>
  <si>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</si>
  <si>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</si>
  <si>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</si>
  <si>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</si>
  <si>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</si>
  <si>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</si>
  <si>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</si>
  <si>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</si>
  <si>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</si>
  <si>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</si>
  <si>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</si>
  <si>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</si>
  <si>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</si>
  <si>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</si>
  <si>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</si>
  <si>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</si>
  <si>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</si>
  <si>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</si>
  <si>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</si>
  <si>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</si>
  <si>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</si>
  <si>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</si>
  <si>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</si>
  <si>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</si>
  <si>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</si>
  <si>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</si>
  <si>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</si>
  <si>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</si>
  <si>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</si>
  <si>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</si>
  <si>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</si>
  <si>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</si>
  <si>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</si>
  <si>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</si>
  <si>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</si>
  <si>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</si>
  <si>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</si>
  <si>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</si>
  <si>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</si>
  <si>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</si>
  <si>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</si>
  <si>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</si>
  <si>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</si>
  <si>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</si>
  <si>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</si>
  <si>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</si>
  <si>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</si>
  <si>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</si>
  <si>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</si>
  <si>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</si>
  <si>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</si>
  <si>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</si>
  <si>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</si>
  <si>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</si>
  <si>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</si>
  <si>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</si>
  <si>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</si>
  <si>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</si>
  <si>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</si>
  <si>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</si>
  <si>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</si>
  <si>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</si>
  <si>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</si>
  <si>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</si>
  <si>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</si>
  <si>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</si>
  <si>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</si>
  <si>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</si>
  <si>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</si>
  <si>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</si>
  <si>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</si>
  <si>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</si>
  <si>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</si>
  <si>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</si>
  <si>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</si>
  <si>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</si>
  <si>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</si>
  <si>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</si>
  <si>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</si>
  <si>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</si>
  <si>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</si>
  <si>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</si>
  <si>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</si>
  <si>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</si>
  <si>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</si>
  <si>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</si>
  <si>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</si>
  <si>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</si>
  <si>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</si>
  <si>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</si>
  <si>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</si>
  <si>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</si>
  <si>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</si>
  <si>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</si>
  <si>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</si>
  <si>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</si>
  <si>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</si>
  <si>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</si>
  <si>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</si>
  <si>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</si>
  <si>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</si>
  <si>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</si>
  <si>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</si>
  <si>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</si>
  <si>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</si>
  <si>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</si>
  <si>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</si>
  <si>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</si>
  <si>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</si>
  <si>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</si>
  <si>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</si>
  <si>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</si>
  <si>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</si>
  <si>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</si>
  <si>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</si>
  <si>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</si>
  <si>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</si>
  <si>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</si>
  <si>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</si>
  <si>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</si>
  <si>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</si>
  <si>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</si>
  <si>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</si>
  <si>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</si>
  <si>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</si>
  <si>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</si>
  <si>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</si>
  <si>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</si>
  <si>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</si>
  <si>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</si>
  <si>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</si>
  <si>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</si>
  <si>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</si>
  <si>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</si>
  <si>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</si>
  <si>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</si>
  <si>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</si>
  <si>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</si>
  <si>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</si>
  <si>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</si>
  <si>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</si>
  <si>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</si>
  <si>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</si>
  <si>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</si>
  <si>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</si>
  <si>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</si>
  <si>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</si>
  <si>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</si>
  <si>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</si>
  <si>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</si>
  <si>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</si>
  <si>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</si>
  <si>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</si>
  <si>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</si>
  <si>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</si>
  <si>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</si>
  <si>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</si>
  <si>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</si>
  <si>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</si>
  <si>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</si>
  <si>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</si>
  <si>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</si>
  <si>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</si>
  <si>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</si>
  <si>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</si>
  <si>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</si>
  <si>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</si>
  <si>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</si>
  <si>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</si>
  <si>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</si>
  <si>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</si>
  <si>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</si>
  <si>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</si>
  <si>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</si>
  <si>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</si>
  <si>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</si>
  <si>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</si>
  <si>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</si>
  <si>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</si>
  <si>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</si>
  <si>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</si>
  <si>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</si>
  <si>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</si>
  <si>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</si>
  <si>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</si>
  <si>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</si>
  <si>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</si>
  <si>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</si>
  <si>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</si>
  <si>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</si>
  <si>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</si>
  <si>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</si>
  <si>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</si>
  <si>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</si>
  <si>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</si>
  <si>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</si>
  <si>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</si>
  <si>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</si>
  <si>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</si>
  <si>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</si>
  <si>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</si>
  <si>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</si>
  <si>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</si>
  <si>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</si>
  <si>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</si>
  <si>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</si>
  <si>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</si>
  <si>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</si>
  <si>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</si>
  <si>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</si>
  <si>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</si>
  <si>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</si>
  <si>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</si>
  <si>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</si>
  <si>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</si>
  <si>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</si>
  <si>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</si>
  <si>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</si>
  <si>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</si>
  <si>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</si>
  <si>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</si>
  <si>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</si>
  <si>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</si>
  <si>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</si>
  <si>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</si>
  <si>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</si>
  <si>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</si>
  <si>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</si>
  <si>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</si>
  <si>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</si>
  <si>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</si>
  <si>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</si>
  <si>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</si>
  <si>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</si>
  <si>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</si>
  <si>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</si>
  <si>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</si>
  <si>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</si>
  <si>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</si>
  <si>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</si>
  <si>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</si>
  <si>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</si>
  <si>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</si>
  <si>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</si>
  <si>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</si>
  <si>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</si>
  <si>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</si>
  <si>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</si>
  <si>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</si>
  <si>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</si>
  <si>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</si>
  <si>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</si>
  <si>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</si>
  <si>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</si>
  <si>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</si>
  <si>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</si>
  <si>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</si>
  <si>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</si>
  <si>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</si>
  <si>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</si>
  <si>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</si>
  <si>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</si>
  <si>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</si>
  <si>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</si>
  <si>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</si>
  <si>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</si>
  <si>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</si>
  <si>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</si>
  <si>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</si>
  <si>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</si>
  <si>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</si>
  <si>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</si>
  <si>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</si>
  <si>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</si>
  <si>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</si>
  <si>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</si>
  <si>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</si>
  <si>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</si>
  <si>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</si>
  <si>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</si>
  <si>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</si>
  <si>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</si>
  <si>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</si>
  <si>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</si>
  <si>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</si>
  <si>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</si>
  <si>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</si>
  <si>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</si>
  <si>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</si>
  <si>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</si>
  <si>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</si>
  <si>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</si>
  <si>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</si>
  <si>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</si>
  <si>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</si>
  <si>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</si>
  <si>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</si>
  <si>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</si>
  <si>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</si>
  <si>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</si>
  <si>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</si>
  <si>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</si>
  <si>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</si>
  <si>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</si>
  <si>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</si>
  <si>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</si>
  <si>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</si>
  <si>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</si>
  <si>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</si>
  <si>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</si>
  <si>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</si>
  <si>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</si>
  <si>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</si>
  <si>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</si>
  <si>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</si>
  <si>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</si>
  <si>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</si>
  <si>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</si>
  <si>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</si>
  <si>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</si>
  <si>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</si>
  <si>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</si>
  <si>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</si>
  <si>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</si>
  <si>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</si>
  <si>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</si>
  <si>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</si>
  <si>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</si>
  <si>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</si>
  <si>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</si>
  <si>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</si>
  <si>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</si>
  <si>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</si>
  <si>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</si>
  <si>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</si>
  <si>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</si>
  <si>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</si>
  <si>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</si>
  <si>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</si>
  <si>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</si>
  <si>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</si>
  <si>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</si>
  <si>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</si>
  <si>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</si>
  <si>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</si>
  <si>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</si>
  <si>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</si>
  <si>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</si>
  <si>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</si>
  <si>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</si>
  <si>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</si>
  <si>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</si>
  <si>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</si>
  <si>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</si>
  <si>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</si>
  <si>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</si>
  <si>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</si>
  <si>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</si>
  <si>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</si>
  <si>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</si>
  <si>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</si>
  <si>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</si>
  <si>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</si>
  <si>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</si>
  <si>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</si>
  <si>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</si>
  <si>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</si>
  <si>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</si>
  <si>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</si>
  <si>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</si>
  <si>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</si>
  <si>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</si>
  <si>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</si>
  <si>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</si>
  <si>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</si>
  <si>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</si>
  <si>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</si>
  <si>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</si>
  <si>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</si>
  <si>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</si>
  <si>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</si>
  <si>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</si>
  <si>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</si>
  <si>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</si>
  <si>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</si>
  <si>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</si>
  <si>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</si>
  <si>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</si>
  <si>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</si>
  <si>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</si>
  <si>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</si>
  <si>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</si>
  <si>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</si>
  <si>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</si>
  <si>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</si>
  <si>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</si>
  <si>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</si>
  <si>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</si>
  <si>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</si>
  <si>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</si>
  <si>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</si>
  <si>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</si>
  <si>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</si>
  <si>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</si>
  <si>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</si>
  <si>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</si>
  <si>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</si>
  <si>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</si>
  <si>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</si>
  <si>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</si>
  <si>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</si>
  <si>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</si>
  <si>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</si>
  <si>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</si>
  <si>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</si>
  <si>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</si>
  <si>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</si>
  <si>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</si>
  <si>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</si>
  <si>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</si>
  <si>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</si>
  <si>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</si>
  <si>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</si>
  <si>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</si>
  <si>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</si>
  <si>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</si>
  <si>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</si>
  <si>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</si>
  <si>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</si>
  <si>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</si>
  <si>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</si>
  <si>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</si>
  <si>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</si>
  <si>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</si>
  <si>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</si>
  <si>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</si>
  <si>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</si>
  <si>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</si>
  <si>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</si>
  <si>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</si>
  <si>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</si>
  <si>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</si>
  <si>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</si>
  <si>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</si>
  <si>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</si>
  <si>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</si>
  <si>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</si>
  <si>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</si>
  <si>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</si>
  <si>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</si>
  <si>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</si>
  <si>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</si>
  <si>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</si>
  <si>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</si>
  <si>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</si>
  <si>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</si>
  <si>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</si>
  <si>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</si>
  <si>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</si>
  <si>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</si>
  <si>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</si>
  <si>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</si>
  <si>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</si>
  <si>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</si>
  <si>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</si>
  <si>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</si>
  <si>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</si>
  <si>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</si>
  <si>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</si>
  <si>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</si>
  <si>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</si>
  <si>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</si>
  <si>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</si>
  <si>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</si>
  <si>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</si>
  <si>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</si>
  <si>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</si>
  <si>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</si>
  <si>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</si>
  <si>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</si>
  <si>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</si>
  <si>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</si>
  <si>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</si>
  <si>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</si>
  <si>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</si>
  <si>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</si>
  <si>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</si>
  <si>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</si>
  <si>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</si>
  <si>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</si>
  <si>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</si>
  <si>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</si>
  <si>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</si>
  <si>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</si>
  <si>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</si>
  <si>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</si>
  <si>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</si>
  <si>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</si>
  <si>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</si>
  <si>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</si>
  <si>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</si>
  <si>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</si>
  <si>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</si>
  <si>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</si>
  <si>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</si>
  <si>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</si>
  <si>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</si>
  <si>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</si>
  <si>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</si>
  <si>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</si>
  <si>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</si>
  <si>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</si>
  <si>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</si>
  <si>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</si>
  <si>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</si>
  <si>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</si>
  <si>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</si>
  <si>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</si>
  <si>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</si>
  <si>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</si>
  <si>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</si>
  <si>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</si>
  <si>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</si>
  <si>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</si>
  <si>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</si>
  <si>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</si>
  <si>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</si>
  <si>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</si>
  <si>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</si>
  <si>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</si>
  <si>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</si>
  <si>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</si>
  <si>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</si>
  <si>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</si>
  <si>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</si>
  <si>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</si>
  <si>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</si>
  <si>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</si>
  <si>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</si>
  <si>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</si>
  <si>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</si>
  <si>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</si>
  <si>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</si>
  <si>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</si>
  <si>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</si>
  <si>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</si>
  <si>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</si>
  <si>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</si>
  <si>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</si>
  <si>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</si>
  <si>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</si>
  <si>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</si>
  <si>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</si>
  <si>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</si>
  <si>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</si>
  <si>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</si>
  <si>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</si>
  <si>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</si>
  <si>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</si>
  <si>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</si>
  <si>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</si>
  <si>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</si>
  <si>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</si>
  <si>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</si>
  <si>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</si>
  <si>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</si>
  <si>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</si>
  <si>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</si>
  <si>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</si>
  <si>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</si>
  <si>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</si>
  <si>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</si>
  <si>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</si>
  <si>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</si>
  <si>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</si>
  <si>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</si>
  <si>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</si>
  <si>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</si>
  <si>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</si>
  <si>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</si>
  <si>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</si>
  <si>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</si>
  <si>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</si>
  <si>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</si>
  <si>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</si>
  <si>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</si>
  <si>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</si>
  <si>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</si>
  <si>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</si>
  <si>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</si>
  <si>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</si>
  <si>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</si>
  <si>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</si>
  <si>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</si>
  <si>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</si>
  <si>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</si>
  <si>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</si>
  <si>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</si>
  <si>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</si>
  <si>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</si>
  <si>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</si>
  <si>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</si>
  <si>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</si>
  <si>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</si>
  <si>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</si>
  <si>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</si>
  <si>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</si>
  <si>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</si>
  <si>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</si>
  <si>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</si>
  <si>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</si>
  <si>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</si>
  <si>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</si>
  <si>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</si>
  <si>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</si>
  <si>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</si>
  <si>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</si>
  <si>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</si>
  <si>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</si>
  <si>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</si>
  <si>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</si>
  <si>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</si>
  <si>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</si>
  <si>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</si>
  <si>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</si>
  <si>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</si>
  <si>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</si>
  <si>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</si>
  <si>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</si>
  <si>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</si>
  <si>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</si>
  <si>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</si>
  <si>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</si>
  <si>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</si>
  <si>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</si>
  <si>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</si>
  <si>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</si>
  <si>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</si>
  <si>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</si>
  <si>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</si>
  <si>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</si>
  <si>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</si>
  <si>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</si>
  <si>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</si>
  <si>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</si>
  <si>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</si>
  <si>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</si>
  <si>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</si>
  <si>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</si>
  <si>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</si>
  <si>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</si>
  <si>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</si>
  <si>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</si>
  <si>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</si>
  <si>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</si>
  <si>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</si>
  <si>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</si>
  <si>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</si>
  <si>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</si>
  <si>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</si>
  <si>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</si>
  <si>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</si>
  <si>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</si>
  <si>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</si>
  <si>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</si>
  <si>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</si>
  <si>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</si>
  <si>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</si>
  <si>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</si>
  <si>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</si>
  <si>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</si>
  <si>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</si>
  <si>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</si>
  <si>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</si>
  <si>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</si>
  <si>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</si>
  <si>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</si>
  <si>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</si>
  <si>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</si>
  <si>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</si>
  <si>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</si>
  <si>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</si>
  <si>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</si>
  <si>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</si>
  <si>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</si>
  <si>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</si>
  <si>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</si>
  <si>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</si>
  <si>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</si>
  <si>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</si>
  <si>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</si>
  <si>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</si>
  <si>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</si>
  <si>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</si>
  <si>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</si>
  <si>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</si>
  <si>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</si>
  <si>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</si>
  <si>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</si>
  <si>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</si>
  <si>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</si>
  <si>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</si>
  <si>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</si>
  <si>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</si>
  <si>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</si>
  <si>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</si>
  <si>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</si>
  <si>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</si>
  <si>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</si>
  <si>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</si>
  <si>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</si>
  <si>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</si>
  <si>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</si>
  <si>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</si>
  <si>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</si>
  <si>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</si>
  <si>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</si>
  <si>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</si>
  <si>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</si>
  <si>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</si>
  <si>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</si>
  <si>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</si>
  <si>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</si>
  <si>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</si>
  <si>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</si>
  <si>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</si>
  <si>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</si>
  <si>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</si>
  <si>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</si>
  <si>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</si>
  <si>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</si>
  <si>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</si>
  <si>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</si>
  <si>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</si>
  <si>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</si>
  <si>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</si>
  <si>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</si>
  <si>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</si>
  <si>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</si>
  <si>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</si>
  <si>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</si>
  <si>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</si>
  <si>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</si>
  <si>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</si>
  <si>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</si>
  <si>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</si>
  <si>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</si>
  <si>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</si>
  <si>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</si>
  <si>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</si>
  <si>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</si>
  <si>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</si>
  <si>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</si>
  <si>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</si>
  <si>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</si>
  <si>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</si>
  <si>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</si>
  <si>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</si>
  <si>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</si>
  <si>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</si>
  <si>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</si>
  <si>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</si>
  <si>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</si>
  <si>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</si>
  <si>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</si>
  <si>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</si>
  <si>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</si>
  <si>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</si>
  <si>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</si>
  <si>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</si>
  <si>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</si>
  <si>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</si>
  <si>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</si>
  <si>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</si>
  <si>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</si>
  <si>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</si>
  <si>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</si>
  <si>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</si>
  <si>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</si>
  <si>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</si>
  <si>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</si>
  <si>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</si>
  <si>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</si>
  <si>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</si>
  <si>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</si>
  <si>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</si>
  <si>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</si>
  <si>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</si>
  <si>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</si>
  <si>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</si>
  <si>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</si>
  <si>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</si>
  <si>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</si>
  <si>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</si>
  <si>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</si>
  <si>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</si>
  <si>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</si>
  <si>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</si>
  <si>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</si>
  <si>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</si>
  <si>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</si>
  <si>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</si>
  <si>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</si>
  <si>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</si>
  <si>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</si>
  <si>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</si>
  <si>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</si>
  <si>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</si>
  <si>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</si>
  <si>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</si>
  <si>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</si>
  <si>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</si>
  <si>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</si>
  <si>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</si>
  <si>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</si>
  <si>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</si>
  <si>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</si>
  <si>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</si>
  <si>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</si>
  <si>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</si>
  <si>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</si>
  <si>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</si>
  <si>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</si>
  <si>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</si>
  <si>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</si>
  <si>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</si>
  <si>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</si>
  <si>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</si>
  <si>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</si>
  <si>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</si>
  <si>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</si>
  <si>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</si>
  <si>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</si>
  <si>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</si>
  <si>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</si>
  <si>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</si>
  <si>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</si>
  <si>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</si>
  <si>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</si>
  <si>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</si>
  <si>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</si>
  <si>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</si>
  <si>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</si>
  <si>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</si>
  <si>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</si>
  <si>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</si>
  <si>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</si>
  <si>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</si>
  <si>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</si>
  <si>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</si>
  <si>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</si>
  <si>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</si>
  <si>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</si>
  <si>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</si>
  <si>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</si>
  <si>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</si>
  <si>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</si>
  <si>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</si>
  <si>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</si>
  <si>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</si>
  <si>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</si>
  <si>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</si>
  <si>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</si>
  <si>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</si>
  <si>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</si>
  <si>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</si>
  <si>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</si>
  <si>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</si>
  <si>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</si>
  <si>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</si>
  <si>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</si>
  <si>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</si>
  <si>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</si>
  <si>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</si>
  <si>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</si>
  <si>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</si>
  <si>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</si>
  <si>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</si>
  <si>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</si>
  <si>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</si>
  <si>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</si>
  <si>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</si>
  <si>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</si>
  <si>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</si>
  <si>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</si>
  <si>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</si>
  <si>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</si>
  <si>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</si>
  <si>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</si>
  <si>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</si>
  <si>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</si>
  <si>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</si>
  <si>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</si>
  <si>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</si>
  <si>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</si>
  <si>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</si>
  <si>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</si>
  <si>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</si>
  <si>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</si>
  <si>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</si>
  <si>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</si>
  <si>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</si>
  <si>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</si>
  <si>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</si>
  <si>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</si>
  <si>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</si>
  <si>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</si>
  <si>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</si>
  <si>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</si>
  <si>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</si>
  <si>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</si>
  <si>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</si>
  <si>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</si>
  <si>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</si>
  <si>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</si>
  <si>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</si>
  <si>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</si>
  <si>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</si>
  <si>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</si>
  <si>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</si>
  <si>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</si>
  <si>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</si>
  <si>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</si>
  <si>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</si>
  <si>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</si>
  <si>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</si>
  <si>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</si>
  <si>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</si>
  <si>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</si>
  <si>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</si>
  <si>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</si>
  <si>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</si>
  <si>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</si>
  <si>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</si>
  <si>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</si>
  <si>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</si>
  <si>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</si>
  <si>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</si>
  <si>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</si>
  <si>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</si>
  <si>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</si>
  <si>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</si>
  <si>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</si>
  <si>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</si>
  <si>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</si>
  <si>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</si>
  <si>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</si>
  <si>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</si>
  <si>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</si>
  <si>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</si>
  <si>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</si>
  <si>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</si>
  <si>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</si>
  <si>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</si>
  <si>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</si>
  <si>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</si>
  <si>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</si>
  <si>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</si>
  <si>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</si>
  <si>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</si>
  <si>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</si>
  <si>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</si>
  <si>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</si>
  <si>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</si>
  <si>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</si>
  <si>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</si>
  <si>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</si>
  <si>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</si>
  <si>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</si>
  <si>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</si>
  <si>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</si>
  <si>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</si>
  <si>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</si>
  <si>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</si>
  <si>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</si>
  <si>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</si>
  <si>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</si>
  <si>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</si>
  <si>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</si>
  <si>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</si>
  <si>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</si>
  <si>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</si>
  <si>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</si>
  <si>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</si>
  <si>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</si>
  <si>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</si>
  <si>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</si>
  <si>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</si>
  <si>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</si>
  <si>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</si>
  <si>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</si>
  <si>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</si>
  <si>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</si>
  <si>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</si>
  <si>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</si>
  <si>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</si>
  <si>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</si>
  <si>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</si>
  <si>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</si>
  <si>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</si>
  <si>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</si>
  <si>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</si>
  <si>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</si>
  <si>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</si>
  <si>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</si>
  <si>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</si>
  <si>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</si>
  <si>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</si>
  <si>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</si>
  <si>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</si>
  <si>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</si>
  <si>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</si>
  <si>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</si>
  <si>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</si>
  <si>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</si>
  <si>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</si>
  <si>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</si>
  <si>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</si>
  <si>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</si>
  <si>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</si>
  <si>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</si>
  <si>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</si>
  <si>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</si>
  <si>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</si>
  <si>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</si>
  <si>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</si>
  <si>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</si>
  <si>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</si>
  <si>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</si>
  <si>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</si>
  <si>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</si>
  <si>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</si>
  <si>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</si>
  <si>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</si>
  <si>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</si>
  <si>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</si>
  <si>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</si>
  <si>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</si>
  <si>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</si>
  <si>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</si>
  <si>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</si>
  <si>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</si>
  <si>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</si>
  <si>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</si>
  <si>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</si>
  <si>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</si>
  <si>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</si>
  <si>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</si>
  <si>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</si>
  <si>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</si>
  <si>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</si>
  <si>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</si>
  <si>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</si>
  <si>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</si>
  <si>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</si>
  <si>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</si>
  <si>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</si>
  <si>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</si>
  <si>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</si>
  <si>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</si>
  <si>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</si>
  <si>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</si>
  <si>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</si>
  <si>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</si>
  <si>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</si>
  <si>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</si>
  <si>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</si>
  <si>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</si>
  <si>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</si>
  <si>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</si>
  <si>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</si>
  <si>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</si>
  <si>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</si>
  <si>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</si>
  <si>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</si>
  <si>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</si>
  <si>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</si>
  <si>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</si>
  <si>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</si>
  <si>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</si>
  <si>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</si>
  <si>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</si>
  <si>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</si>
  <si>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</si>
  <si>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</si>
  <si>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</si>
  <si>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</si>
  <si>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</si>
  <si>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</si>
  <si>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</si>
  <si>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</si>
  <si>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</si>
  <si>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</si>
  <si>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</si>
  <si>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</si>
  <si>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</si>
  <si>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</si>
  <si>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</si>
  <si>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</si>
  <si>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</si>
  <si>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</si>
  <si>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</si>
  <si>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</si>
  <si>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</si>
  <si>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</si>
  <si>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</si>
  <si>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</si>
  <si>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</si>
  <si>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</si>
  <si>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</si>
  <si>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</si>
  <si>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</si>
  <si>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</si>
  <si>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</si>
  <si>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</si>
  <si>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</si>
  <si>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</si>
  <si>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</si>
  <si>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</si>
  <si>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</si>
  <si>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</si>
  <si>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</si>
  <si>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</si>
  <si>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</si>
  <si>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</si>
  <si>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</si>
  <si>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</si>
  <si>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</si>
  <si>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</si>
  <si>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</si>
  <si>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</si>
  <si>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</si>
  <si>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</si>
  <si>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</si>
  <si>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</si>
  <si>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</si>
  <si>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</si>
  <si>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</si>
  <si>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</si>
  <si>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</si>
  <si>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</si>
  <si>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</si>
  <si>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</si>
  <si>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</si>
  <si>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</si>
  <si>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</si>
  <si>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</si>
  <si>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</si>
  <si>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</si>
  <si>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</si>
  <si>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</si>
  <si>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</si>
  <si>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</si>
  <si>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</si>
  <si>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</si>
  <si>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</si>
  <si>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</si>
  <si>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</si>
  <si>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</si>
  <si>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</si>
  <si>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</si>
  <si>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</si>
  <si>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</si>
  <si>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</si>
  <si>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</si>
  <si>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</si>
  <si>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</si>
  <si>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</si>
  <si>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</si>
  <si>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</si>
  <si>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</si>
  <si>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</si>
  <si>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</si>
  <si>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</si>
  <si>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</si>
  <si>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</si>
  <si>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</si>
  <si>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</si>
  <si>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</si>
  <si>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</si>
  <si>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</si>
  <si>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</si>
  <si>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</si>
  <si>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</si>
  <si>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</si>
  <si>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</si>
  <si>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</si>
  <si>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</si>
  <si>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</si>
  <si>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</si>
  <si>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</si>
  <si>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</si>
  <si>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</si>
  <si>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</si>
  <si>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</si>
  <si>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</si>
  <si>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</si>
  <si>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</si>
  <si>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</si>
  <si>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</si>
  <si>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</si>
  <si>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</si>
  <si>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</si>
  <si>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</si>
  <si>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</si>
  <si>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</si>
  <si>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</si>
  <si>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</si>
  <si>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</si>
  <si>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</si>
  <si>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</si>
  <si>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</si>
  <si>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</si>
  <si>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</si>
  <si>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</si>
  <si>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</si>
  <si>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</si>
  <si>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</si>
  <si>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</si>
  <si>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</si>
  <si>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</si>
  <si>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</si>
  <si>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</si>
  <si>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</si>
  <si>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</si>
  <si>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</si>
  <si>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</si>
  <si>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</si>
  <si>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</si>
  <si>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</si>
  <si>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</si>
  <si>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</si>
  <si>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</si>
  <si>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</si>
  <si>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</si>
  <si>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</si>
  <si>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</si>
  <si>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</si>
  <si>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</si>
  <si>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</si>
  <si>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</si>
  <si>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</si>
  <si>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</si>
  <si>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</si>
  <si>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</si>
  <si>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</si>
  <si>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</si>
  <si>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</si>
  <si>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</si>
  <si>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</si>
  <si>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</si>
  <si>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</si>
  <si>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</si>
  <si>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</si>
  <si>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</si>
  <si>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</si>
  <si>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</si>
  <si>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</si>
  <si>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</si>
  <si>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</si>
  <si>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</si>
  <si>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</si>
  <si>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</si>
  <si>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</si>
  <si>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</si>
  <si>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</si>
  <si>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</si>
  <si>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</si>
  <si>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</si>
  <si>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</si>
  <si>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</si>
  <si>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</si>
  <si>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</si>
  <si>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</si>
  <si>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</si>
  <si>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</si>
  <si>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</si>
  <si>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</si>
  <si>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</si>
  <si>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</si>
  <si>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</si>
  <si>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</si>
  <si>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</si>
  <si>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</si>
  <si>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</si>
  <si>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</si>
  <si>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</si>
  <si>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</si>
  <si>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</si>
  <si>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</si>
  <si>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</si>
  <si>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</si>
  <si>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</si>
  <si>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</si>
  <si>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</si>
  <si>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</si>
  <si>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</si>
  <si>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</si>
  <si>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</si>
  <si>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</si>
  <si>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</si>
  <si>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</si>
  <si>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</si>
  <si>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</si>
  <si>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</si>
  <si>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</si>
  <si>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</si>
  <si>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</si>
  <si>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</si>
  <si>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</si>
  <si>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</si>
  <si>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</si>
  <si>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</si>
  <si>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</si>
  <si>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</si>
  <si>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</si>
  <si>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</si>
  <si>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</si>
  <si>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</si>
  <si>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</si>
  <si>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</si>
  <si>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</si>
  <si>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</si>
  <si>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</si>
  <si>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</si>
  <si>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</si>
  <si>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</si>
  <si>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</si>
  <si>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</si>
  <si>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</si>
  <si>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</si>
  <si>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</si>
  <si>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</si>
  <si>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</si>
  <si>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</si>
  <si>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</si>
  <si>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</si>
  <si>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</si>
  <si>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</si>
  <si>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</si>
  <si>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</si>
  <si>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</si>
  <si>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</si>
  <si>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</si>
  <si>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</si>
  <si>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</si>
  <si>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</si>
  <si>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</si>
  <si>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</si>
  <si>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</si>
  <si>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</si>
  <si>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</si>
  <si>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</si>
  <si>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</si>
  <si>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</si>
  <si>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</si>
  <si>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</si>
  <si>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</si>
  <si>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</si>
  <si>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</si>
  <si>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</si>
  <si>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</si>
  <si>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</si>
  <si>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</si>
  <si>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</si>
  <si>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</si>
  <si>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</si>
  <si>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</si>
  <si>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</si>
  <si>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</si>
  <si>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</si>
  <si>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</si>
  <si>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</si>
  <si>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</si>
  <si>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</si>
  <si>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</si>
  <si>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</si>
  <si>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</si>
  <si>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</si>
  <si>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</si>
  <si>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</si>
  <si>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</si>
  <si>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</si>
  <si>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</si>
  <si>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</si>
  <si>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</si>
  <si>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</si>
  <si>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</si>
  <si>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</si>
  <si>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</si>
  <si>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</si>
  <si>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</si>
  <si>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</si>
  <si>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</si>
  <si>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</si>
  <si>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</si>
  <si>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</si>
  <si>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</si>
  <si>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</si>
  <si>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</si>
  <si>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</si>
  <si>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</si>
  <si>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</si>
  <si>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</si>
  <si>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</si>
  <si>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</si>
  <si>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</si>
  <si>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</si>
  <si>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</si>
  <si>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</si>
  <si>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</si>
  <si>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</si>
  <si>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</si>
  <si>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</si>
  <si>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</si>
  <si>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</si>
  <si>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</si>
  <si>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</si>
  <si>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</si>
  <si>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</si>
  <si>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</si>
  <si>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</si>
  <si>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</si>
  <si>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</si>
  <si>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</si>
  <si>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</si>
  <si>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</si>
  <si>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</si>
  <si>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</si>
  <si>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</si>
  <si>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</si>
  <si>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</si>
  <si>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</si>
  <si>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</si>
  <si>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</si>
  <si>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</si>
  <si>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</si>
  <si>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</si>
  <si>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</si>
  <si>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</si>
  <si>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</si>
  <si>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</si>
  <si>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</si>
  <si>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</si>
  <si>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</si>
  <si>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</si>
  <si>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</si>
  <si>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</si>
  <si>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</si>
  <si>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</si>
  <si>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</si>
  <si>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</si>
  <si>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</si>
  <si>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</si>
  <si>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</si>
  <si>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</si>
  <si>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</si>
  <si>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</si>
  <si>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</si>
  <si>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</si>
  <si>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</si>
  <si>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</si>
  <si>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</si>
  <si>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</si>
  <si>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</si>
  <si>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</si>
  <si>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</si>
  <si>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</si>
  <si>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</si>
  <si>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</si>
  <si>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</si>
  <si>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</si>
  <si>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</si>
  <si>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</si>
  <si>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</si>
  <si>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</si>
  <si>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</si>
  <si>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</si>
  <si>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</si>
  <si>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</si>
  <si>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</si>
  <si>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</si>
  <si>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</si>
  <si>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</si>
  <si>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</si>
  <si>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</si>
  <si>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</si>
  <si>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</si>
  <si>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</si>
  <si>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</si>
  <si>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</si>
  <si>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</si>
  <si>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</si>
  <si>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</si>
  <si>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</si>
  <si>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</si>
  <si>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</si>
  <si>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</si>
  <si>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</si>
  <si>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</si>
  <si>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</si>
  <si>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</si>
  <si>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</si>
  <si>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</si>
  <si>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</si>
  <si>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</si>
  <si>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</si>
  <si>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</si>
  <si>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</si>
  <si>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</si>
  <si>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</si>
  <si>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</si>
  <si>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</si>
  <si>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</si>
  <si>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</si>
  <si>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</si>
  <si>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</si>
  <si>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</si>
  <si>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</si>
  <si>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</si>
  <si>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</si>
  <si>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</si>
  <si>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</si>
  <si>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</si>
  <si>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</si>
  <si>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</si>
  <si>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</si>
  <si>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</si>
  <si>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</si>
  <si>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</si>
  <si>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</si>
  <si>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</si>
  <si>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</si>
  <si>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</si>
  <si>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</si>
  <si>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</si>
  <si>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</si>
  <si>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</si>
  <si>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</si>
  <si>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</si>
  <si>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</si>
  <si>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</si>
  <si>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</si>
  <si>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</si>
  <si>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</si>
  <si>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</si>
  <si>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</si>
  <si>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</si>
  <si>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</si>
  <si>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</si>
  <si>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</si>
  <si>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</si>
  <si>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</si>
  <si>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</si>
  <si>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</si>
  <si>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</si>
  <si>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</si>
  <si>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</si>
  <si>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</si>
  <si>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</si>
  <si>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</si>
  <si>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</si>
  <si>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</si>
  <si>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</si>
  <si>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</si>
  <si>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</si>
  <si>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</si>
  <si>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</si>
  <si>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</si>
  <si>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</si>
  <si>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</si>
  <si>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</si>
  <si>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</si>
  <si>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</si>
  <si>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</si>
  <si>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</si>
  <si>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</si>
  <si>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</si>
  <si>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</si>
  <si>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</si>
  <si>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</si>
  <si>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</si>
  <si>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</si>
  <si>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</si>
  <si>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</si>
  <si>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</si>
  <si>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</si>
  <si>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</si>
  <si>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</si>
  <si>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</si>
  <si>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</si>
  <si>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</si>
  <si>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</si>
  <si>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</si>
  <si>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</si>
  <si>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</si>
  <si>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</si>
  <si>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</si>
  <si>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</si>
  <si>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</si>
  <si>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</si>
  <si>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</si>
  <si>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</si>
  <si>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</si>
  <si>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</si>
  <si>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</si>
  <si>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</si>
  <si>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</si>
  <si>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</si>
  <si>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</si>
  <si>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</si>
  <si>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</si>
  <si>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</si>
  <si>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</si>
  <si>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</si>
  <si>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</si>
  <si>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</si>
  <si>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</si>
  <si>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</si>
  <si>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</si>
  <si>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</si>
  <si>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</si>
  <si>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</si>
  <si>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</si>
  <si>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</si>
  <si>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</si>
  <si>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</si>
  <si>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</si>
  <si>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</si>
  <si>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</si>
  <si>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</si>
  <si>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</si>
  <si>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</si>
  <si>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</si>
  <si>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</si>
  <si>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</si>
  <si>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</si>
  <si>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</si>
  <si>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</si>
  <si>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</si>
  <si>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</si>
  <si>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</si>
  <si>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</si>
  <si>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</si>
  <si>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</si>
  <si>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</si>
  <si>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</si>
  <si>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</si>
  <si>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</si>
  <si>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</si>
  <si>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</si>
  <si>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</si>
  <si>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</si>
  <si>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</si>
  <si>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</si>
  <si>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</si>
  <si>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</si>
  <si>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</si>
  <si>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</si>
  <si>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</si>
  <si>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</si>
  <si>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</si>
  <si>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</si>
  <si>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</si>
  <si>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</si>
  <si>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</si>
  <si>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</si>
  <si>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</si>
  <si>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</si>
  <si>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</si>
  <si>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</si>
  <si>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</si>
  <si>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</si>
  <si>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</si>
  <si>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</si>
  <si>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</si>
  <si>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</si>
  <si>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</si>
  <si>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</si>
  <si>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</si>
  <si>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</si>
  <si>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</si>
  <si>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</si>
  <si>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</si>
  <si>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</si>
  <si>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</si>
  <si>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</si>
  <si>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</si>
  <si>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</si>
  <si>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</si>
  <si>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</si>
  <si>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</si>
  <si>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</si>
  <si>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</si>
  <si>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</si>
  <si>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</si>
  <si>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</si>
  <si>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</si>
  <si>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</si>
  <si>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</si>
  <si>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</si>
  <si>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</si>
  <si>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</si>
  <si>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</si>
  <si>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</si>
  <si>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</si>
  <si>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</si>
  <si>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</si>
  <si>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</si>
  <si>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</si>
  <si>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</si>
  <si>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</si>
  <si>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</si>
  <si>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</si>
  <si>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</si>
  <si>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</si>
  <si>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</si>
  <si>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</si>
  <si>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</si>
  <si>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</si>
  <si>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</si>
  <si>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</si>
  <si>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</si>
  <si>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</si>
  <si>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</si>
  <si>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</si>
  <si>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</si>
  <si>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</si>
  <si>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</si>
  <si>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</si>
  <si>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</si>
  <si>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</si>
  <si>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</si>
  <si>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</si>
  <si>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</si>
  <si>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</si>
  <si>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</si>
  <si>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</si>
  <si>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</si>
  <si>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</si>
  <si>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</si>
  <si>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</si>
  <si>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</si>
  <si>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</si>
  <si>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</si>
  <si>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</si>
  <si>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</si>
  <si>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</si>
  <si>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</si>
  <si>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</si>
  <si>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</si>
  <si>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</si>
  <si>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</si>
  <si>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</si>
  <si>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</si>
  <si>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</si>
  <si>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</si>
  <si>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</si>
  <si>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</si>
  <si>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</si>
  <si>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</si>
  <si>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</si>
  <si>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</si>
  <si>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</si>
  <si>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</si>
  <si>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</si>
  <si>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</si>
  <si>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</si>
  <si>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</si>
  <si>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</si>
  <si>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</si>
  <si>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</si>
  <si>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</si>
  <si>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</si>
  <si>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</si>
  <si>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</si>
  <si>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</si>
  <si>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</si>
  <si>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</si>
  <si>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</si>
  <si>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</si>
  <si>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</si>
  <si>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</si>
  <si>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</si>
  <si>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</si>
  <si>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</si>
  <si>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</si>
  <si>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</si>
  <si>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</si>
  <si>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</si>
  <si>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</si>
  <si>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</si>
  <si>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</si>
  <si>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</si>
  <si>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</si>
  <si>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</si>
  <si>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</si>
  <si>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</si>
  <si>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</si>
  <si>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</si>
  <si>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</si>
  <si>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</si>
  <si>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</si>
  <si>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</si>
  <si>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</si>
  <si>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</si>
  <si>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</si>
  <si>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</si>
  <si>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</si>
  <si>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</si>
  <si>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</si>
  <si>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</si>
  <si>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</si>
  <si>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</si>
  <si>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</si>
  <si>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</si>
  <si>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</si>
  <si>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</si>
  <si>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</si>
  <si>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</si>
  <si>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</si>
  <si>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</si>
  <si>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</si>
  <si>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</si>
  <si>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</si>
  <si>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</si>
  <si>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</si>
  <si>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</si>
  <si>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</si>
  <si>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</si>
  <si>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</si>
  <si>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</si>
  <si>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</si>
  <si>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</si>
  <si>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</si>
  <si>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</si>
  <si>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</si>
  <si>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</si>
  <si>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</si>
  <si>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</si>
  <si>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</si>
  <si>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</si>
  <si>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</si>
  <si>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</si>
  <si>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</si>
  <si>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</si>
  <si>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</si>
  <si>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</si>
  <si>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</si>
  <si>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</si>
  <si>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</si>
  <si>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</si>
  <si>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</si>
  <si>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</si>
  <si>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</si>
  <si>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</si>
  <si>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</si>
  <si>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</si>
  <si>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</si>
  <si>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</si>
  <si>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</si>
  <si>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</si>
  <si>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</si>
  <si>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</si>
  <si>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</si>
  <si>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</si>
  <si>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</si>
  <si>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</si>
  <si>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</si>
  <si>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</si>
  <si>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</si>
  <si>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</si>
  <si>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</si>
  <si>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</si>
  <si>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</si>
  <si>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</si>
  <si>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</si>
  <si>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</si>
  <si>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</si>
  <si>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</si>
  <si>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</si>
  <si>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</si>
  <si>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</si>
  <si>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</si>
  <si>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</si>
  <si>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</si>
  <si>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</si>
  <si>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</si>
  <si>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</si>
  <si>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</si>
  <si>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</si>
  <si>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</si>
  <si>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</si>
  <si>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</si>
  <si>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</si>
  <si>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</si>
  <si>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</si>
  <si>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</si>
  <si>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</si>
  <si>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</si>
  <si>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</si>
  <si>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</si>
  <si>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</si>
  <si>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</si>
  <si>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</si>
  <si>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</si>
  <si>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</si>
  <si>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</si>
  <si>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</si>
  <si>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</si>
  <si>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</si>
  <si>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</si>
  <si>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</si>
  <si>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</si>
  <si>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</si>
  <si>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</si>
  <si>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</si>
  <si>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</si>
  <si>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</si>
  <si>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</si>
  <si>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</si>
  <si>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</si>
  <si>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</si>
  <si>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</si>
  <si>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</si>
  <si>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</si>
  <si>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</si>
  <si>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</si>
  <si>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</si>
  <si>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</si>
  <si>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</si>
  <si>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</si>
  <si>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</si>
  <si>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</si>
  <si>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</si>
  <si>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</si>
  <si>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</si>
  <si>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</si>
  <si>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</si>
  <si>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</si>
  <si>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</si>
  <si>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</si>
  <si>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</si>
  <si>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</si>
  <si>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</si>
  <si>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</si>
  <si>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</si>
  <si>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</si>
  <si>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</si>
  <si>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</si>
  <si>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</si>
  <si>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</si>
  <si>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</si>
  <si>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</si>
  <si>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</si>
  <si>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</si>
  <si>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</si>
  <si>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</si>
  <si>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</si>
  <si>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</si>
  <si>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</si>
  <si>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</si>
  <si>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</si>
  <si>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</si>
  <si>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</si>
  <si>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</si>
  <si>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</si>
  <si>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</si>
  <si>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</si>
  <si>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</si>
  <si>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</si>
  <si>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</si>
  <si>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</si>
  <si>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</si>
  <si>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</si>
  <si>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</si>
  <si>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</si>
  <si>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</si>
  <si>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</si>
  <si>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</si>
  <si>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</si>
  <si>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</si>
  <si>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</si>
  <si>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</si>
  <si>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</si>
  <si>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</si>
  <si>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</si>
  <si>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</si>
  <si>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</si>
  <si>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</si>
  <si>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</si>
  <si>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</si>
  <si>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</si>
  <si>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</si>
  <si>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</si>
  <si>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</si>
  <si>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</si>
  <si>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</si>
  <si>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</si>
  <si>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</si>
  <si>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</si>
  <si>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</si>
  <si>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</si>
  <si>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</si>
  <si>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</si>
  <si>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</si>
  <si>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</si>
  <si>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</si>
  <si>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</si>
  <si>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</si>
  <si>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</si>
  <si>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</si>
  <si>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</si>
  <si>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</si>
  <si>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</si>
  <si>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</si>
  <si>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</si>
  <si>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</si>
  <si>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</si>
  <si>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</si>
  <si>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</si>
  <si>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</si>
  <si>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</si>
  <si>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</si>
  <si>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</si>
  <si>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</si>
  <si>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</si>
  <si>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</si>
  <si>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</si>
  <si>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</si>
  <si>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</si>
  <si>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</si>
  <si>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</si>
  <si>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</si>
  <si>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</si>
  <si>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</si>
  <si>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</si>
  <si>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</si>
  <si>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</si>
  <si>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</si>
  <si>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</si>
  <si>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</si>
  <si>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</si>
  <si>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</si>
  <si>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</si>
  <si>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</si>
  <si>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</si>
  <si>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</si>
  <si>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</si>
  <si>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</si>
  <si>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</si>
  <si>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</si>
  <si>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</si>
  <si>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</si>
  <si>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</si>
  <si>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</si>
  <si>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</si>
  <si>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</si>
  <si>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</si>
  <si>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</si>
  <si>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</si>
  <si>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</si>
  <si>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</si>
  <si>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</si>
  <si>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</si>
  <si>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</si>
  <si>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</si>
  <si>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</si>
  <si>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</si>
  <si>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</si>
  <si>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</si>
  <si>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</si>
  <si>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</si>
  <si>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</si>
  <si>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</si>
  <si>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</si>
  <si>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</si>
  <si>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</si>
  <si>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</si>
  <si>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</si>
  <si>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</si>
  <si>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</si>
  <si>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</si>
  <si>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</si>
  <si>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</si>
  <si>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</si>
  <si>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</si>
  <si>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</si>
  <si>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</si>
  <si>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</si>
  <si>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</si>
  <si>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</si>
  <si>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</si>
  <si>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</si>
  <si>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</si>
  <si>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</si>
  <si>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</si>
  <si>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</si>
  <si>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</si>
  <si>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</si>
  <si>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</si>
  <si>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</si>
  <si>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</si>
  <si>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</si>
  <si>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</si>
  <si>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</si>
  <si>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</si>
  <si>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</si>
  <si>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</si>
  <si>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</si>
  <si>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</si>
  <si>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</si>
  <si>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</si>
  <si>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</si>
  <si>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</si>
  <si>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</si>
  <si>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</si>
  <si>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</si>
  <si>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</si>
  <si>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</si>
  <si>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</si>
  <si>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</si>
  <si>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</si>
  <si>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</si>
  <si>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</si>
  <si>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</si>
  <si>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</si>
  <si>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</si>
  <si>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</si>
  <si>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</si>
  <si>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</si>
  <si>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</si>
  <si>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</si>
  <si>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</si>
  <si>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</si>
  <si>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</si>
  <si>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</si>
  <si>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</si>
  <si>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</si>
  <si>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</si>
  <si>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</si>
  <si>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</si>
  <si>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</si>
  <si>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</si>
  <si>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</si>
  <si>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</si>
  <si>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</si>
  <si>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</si>
  <si>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</si>
  <si>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</si>
  <si>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</si>
  <si>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</si>
  <si>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</si>
  <si>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</si>
  <si>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</si>
  <si>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</si>
  <si>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</si>
  <si>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</si>
  <si>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</si>
  <si>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</si>
  <si>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</si>
  <si>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</si>
  <si>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</si>
  <si>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</si>
  <si>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</si>
  <si>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</si>
  <si>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</si>
  <si>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</si>
  <si>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</si>
  <si>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</si>
  <si>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</si>
  <si>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</si>
  <si>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</si>
  <si>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</si>
  <si>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</si>
  <si>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</si>
  <si>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</si>
  <si>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</si>
  <si>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</si>
  <si>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</si>
  <si>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</si>
  <si>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</si>
  <si>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</si>
  <si>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</si>
  <si>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</si>
  <si>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</si>
  <si>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</si>
  <si>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</si>
  <si>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</si>
  <si>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</si>
  <si>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</si>
  <si>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</si>
  <si>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</si>
  <si>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</si>
  <si>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</si>
  <si>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</si>
  <si>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</si>
  <si>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</si>
  <si>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</si>
  <si>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</si>
  <si>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</si>
  <si>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</si>
  <si>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</si>
  <si>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</si>
  <si>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</si>
  <si>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</si>
  <si>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</si>
  <si>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</si>
  <si>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</si>
  <si>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</si>
  <si>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</si>
  <si>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</si>
  <si>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</si>
  <si>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</si>
  <si>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</si>
  <si>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</si>
  <si>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</si>
  <si>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</si>
  <si>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</si>
  <si>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</si>
  <si>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</si>
  <si>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</si>
  <si>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</si>
  <si>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</si>
  <si>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</si>
  <si>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</si>
  <si>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</si>
  <si>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</si>
  <si>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</si>
  <si>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</si>
  <si>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</si>
  <si>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</si>
  <si>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</si>
  <si>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</si>
  <si>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</si>
  <si>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</si>
  <si>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</si>
  <si>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</si>
  <si>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</si>
  <si>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</si>
  <si>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</si>
  <si>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</si>
  <si>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</si>
  <si>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</si>
  <si>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</si>
  <si>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</si>
  <si>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</si>
  <si>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</si>
  <si>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</si>
  <si>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</si>
  <si>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</si>
  <si>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</si>
  <si>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</si>
  <si>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</si>
  <si>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</si>
  <si>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</si>
  <si>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</si>
  <si>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</si>
  <si>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</si>
  <si>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</si>
  <si>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</si>
  <si>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</si>
  <si>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</si>
  <si>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</si>
  <si>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</si>
  <si>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</si>
  <si>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</si>
  <si>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</si>
  <si>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</si>
  <si>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</si>
  <si>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</si>
  <si>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</si>
  <si>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</si>
  <si>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</si>
  <si>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</si>
  <si>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</si>
  <si>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</si>
  <si>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</si>
  <si>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</si>
  <si>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</si>
  <si>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</si>
  <si>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</si>
  <si>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</si>
  <si>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</si>
  <si>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</si>
  <si>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</si>
  <si>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</si>
  <si>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</si>
  <si>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</si>
  <si>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</si>
  <si>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</si>
  <si>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</si>
  <si>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</si>
  <si>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</si>
  <si>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</si>
  <si>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</si>
  <si>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</si>
  <si>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</si>
  <si>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</si>
  <si>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</si>
  <si>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</si>
  <si>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</si>
  <si>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</si>
  <si>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</si>
  <si>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</si>
  <si>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</si>
  <si>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</si>
  <si>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</si>
  <si>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</si>
  <si>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</si>
  <si>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</si>
  <si>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</si>
  <si>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</si>
  <si>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</si>
  <si>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</si>
  <si>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</si>
  <si>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</si>
  <si>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</si>
  <si>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</si>
  <si>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</si>
  <si>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</si>
  <si>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</si>
  <si>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</si>
  <si>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</si>
  <si>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</si>
  <si>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</si>
  <si>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</si>
  <si>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</si>
  <si>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</si>
  <si>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</si>
  <si>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</si>
  <si>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</si>
  <si>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</si>
  <si>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</si>
  <si>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</si>
  <si>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</si>
  <si>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</si>
  <si>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</si>
  <si>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</si>
  <si>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</si>
  <si>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</si>
  <si>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</si>
  <si>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</si>
  <si>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</si>
  <si>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</si>
  <si>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</si>
  <si>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</si>
  <si>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</si>
  <si>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</si>
  <si>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</si>
  <si>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</si>
  <si>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</si>
  <si>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</si>
  <si>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</si>
  <si>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</si>
  <si>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</si>
  <si>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</si>
  <si>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</si>
  <si>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</si>
  <si>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</si>
  <si>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</si>
  <si>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</si>
  <si>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</si>
  <si>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</si>
  <si>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</si>
  <si>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</si>
  <si>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</si>
  <si>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</si>
  <si>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</si>
  <si>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</si>
  <si>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</si>
  <si>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</si>
  <si>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</si>
  <si>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</si>
  <si>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</si>
  <si>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</si>
  <si>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</si>
  <si>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</si>
  <si>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</si>
  <si>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</si>
  <si>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</si>
  <si>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</si>
  <si>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</si>
  <si>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</si>
  <si>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</si>
  <si>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</si>
  <si>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</si>
  <si>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</si>
  <si>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</si>
  <si>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</si>
  <si>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</si>
  <si>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</si>
  <si>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</si>
  <si>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</si>
  <si>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</si>
  <si>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</si>
  <si>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</si>
  <si>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</si>
  <si>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</si>
  <si>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</si>
  <si>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</si>
  <si>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</si>
  <si>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</si>
  <si>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</si>
  <si>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</si>
  <si>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</si>
  <si>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</si>
  <si>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</si>
  <si>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</si>
  <si>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</si>
  <si>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</si>
  <si>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</si>
  <si>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</si>
  <si>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</si>
  <si>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</si>
  <si>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</si>
  <si>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</si>
  <si>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</si>
  <si>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</si>
  <si>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</si>
  <si>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</si>
  <si>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</si>
  <si>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</si>
  <si>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</si>
  <si>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</si>
  <si>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</si>
  <si>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</si>
  <si>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</si>
  <si>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</si>
  <si>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</si>
  <si>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</si>
  <si>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</si>
  <si>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</si>
  <si>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</si>
  <si>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</si>
  <si>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</si>
  <si>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</si>
  <si>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</si>
  <si>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</si>
  <si>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</si>
  <si>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</si>
  <si>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</si>
  <si>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</si>
  <si>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</si>
  <si>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</si>
  <si>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</si>
  <si>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</si>
  <si>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</si>
  <si>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</si>
  <si>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</si>
  <si>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</si>
  <si>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</si>
  <si>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</si>
  <si>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</si>
  <si>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</si>
  <si>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</si>
  <si>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</si>
  <si>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</si>
  <si>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</si>
  <si>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</si>
  <si>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</si>
  <si>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</si>
  <si>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</si>
  <si>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</si>
  <si>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</si>
  <si>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</si>
  <si>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</si>
  <si>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</si>
  <si>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</si>
  <si>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</si>
  <si>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</si>
  <si>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</si>
  <si>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</si>
  <si>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</si>
  <si>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</si>
  <si>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</si>
  <si>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</si>
  <si>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</si>
  <si>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</si>
  <si>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</si>
  <si>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</si>
  <si>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</si>
  <si>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</si>
  <si>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</si>
  <si>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</si>
  <si>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</si>
  <si>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</si>
  <si>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</si>
  <si>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</si>
  <si>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</si>
  <si>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</si>
  <si>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</si>
  <si>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</si>
  <si>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</si>
  <si>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</si>
  <si>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</si>
  <si>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</si>
  <si>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</si>
  <si>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</si>
  <si>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</si>
  <si>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</si>
  <si>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</si>
  <si>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</si>
  <si>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</si>
  <si>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</si>
  <si>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</si>
  <si>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</si>
  <si>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</si>
  <si>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</si>
  <si>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</si>
  <si>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</si>
  <si>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</si>
  <si>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</si>
  <si>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</si>
  <si>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</si>
  <si>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</si>
  <si>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</si>
  <si>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</si>
  <si>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</si>
  <si>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</si>
  <si>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</si>
  <si>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</si>
  <si>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</si>
  <si>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</si>
  <si>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</si>
  <si>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</si>
  <si>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</si>
  <si>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</si>
  <si>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</si>
  <si>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</si>
  <si>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</si>
  <si>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</si>
  <si>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</si>
  <si>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</si>
  <si>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</si>
  <si>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</si>
  <si>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</si>
  <si>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</si>
  <si>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</si>
  <si>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</si>
  <si>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</si>
  <si>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</si>
  <si>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</si>
  <si>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</si>
  <si>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</si>
  <si>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</si>
  <si>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</si>
  <si>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</si>
  <si>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</si>
  <si>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</si>
  <si>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</si>
  <si>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</si>
  <si>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</si>
  <si>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</si>
  <si>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</si>
  <si>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</si>
  <si>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</si>
  <si>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</si>
  <si>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</si>
  <si>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</si>
  <si>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</si>
  <si>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</si>
  <si>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</si>
  <si>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</si>
  <si>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</si>
  <si>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</si>
  <si>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</si>
  <si>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</si>
  <si>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</si>
  <si>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</si>
  <si>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</si>
  <si>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</si>
  <si>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</si>
  <si>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</si>
  <si>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</si>
  <si>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</si>
  <si>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</si>
  <si>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</si>
  <si>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</si>
  <si>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</si>
  <si>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</si>
  <si>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</si>
  <si>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</si>
  <si>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</si>
  <si>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</si>
  <si>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</si>
  <si>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</si>
  <si>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</si>
  <si>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</si>
  <si>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</si>
  <si>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</si>
  <si>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</si>
  <si>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</si>
  <si>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</si>
  <si>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</si>
  <si>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</si>
  <si>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</si>
  <si>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</si>
  <si>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</si>
  <si>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</si>
  <si>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</si>
  <si>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</si>
  <si>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</si>
  <si>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</si>
  <si>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</si>
  <si>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</si>
  <si>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</si>
  <si>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</si>
  <si>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</si>
  <si>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</si>
  <si>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</si>
  <si>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</si>
  <si>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</si>
  <si>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</si>
  <si>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</si>
  <si>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</si>
  <si>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</si>
  <si>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</si>
  <si>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</si>
  <si>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</si>
  <si>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</si>
  <si>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</si>
  <si>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</si>
  <si>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</si>
  <si>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</si>
  <si>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</si>
  <si>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</si>
  <si>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</si>
  <si>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</si>
  <si>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</si>
  <si>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</si>
  <si>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</si>
  <si>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</si>
  <si>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</si>
  <si>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</si>
  <si>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</si>
  <si>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</si>
  <si>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</si>
  <si>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</si>
  <si>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</si>
  <si>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</si>
  <si>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</si>
  <si>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</si>
  <si>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</si>
  <si>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</si>
  <si>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</si>
  <si>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</si>
  <si>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</si>
  <si>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</si>
  <si>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</si>
  <si>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</si>
  <si>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</si>
  <si>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</si>
  <si>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</si>
  <si>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</si>
  <si>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</si>
  <si>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</si>
  <si>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</si>
  <si>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</si>
  <si>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</si>
  <si>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</si>
  <si>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</si>
  <si>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</si>
  <si>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</si>
  <si>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</si>
  <si>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</si>
  <si>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</si>
  <si>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</si>
  <si>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</si>
  <si>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</si>
  <si>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</si>
  <si>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</si>
  <si>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</si>
  <si>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</si>
  <si>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</si>
  <si>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</si>
  <si>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</si>
  <si>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</si>
  <si>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</si>
  <si>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</si>
  <si>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</si>
  <si>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</si>
  <si>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</si>
  <si>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</si>
  <si>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</si>
  <si>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</si>
  <si>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</si>
  <si>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</si>
  <si>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</si>
  <si>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</si>
  <si>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</si>
  <si>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</si>
  <si>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</si>
  <si>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</si>
  <si>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</si>
  <si>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</si>
  <si>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</si>
  <si>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</si>
  <si>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</si>
  <si>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</si>
  <si>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</si>
  <si>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</si>
  <si>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</si>
  <si>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</si>
  <si>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</si>
  <si>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</si>
  <si>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</si>
  <si>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</si>
  <si>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</si>
  <si>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</si>
  <si>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</si>
  <si>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</si>
  <si>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</si>
  <si>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</si>
  <si>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</si>
  <si>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</si>
  <si>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</si>
  <si>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</si>
  <si>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</si>
  <si>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</si>
  <si>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</si>
  <si>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</si>
  <si>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</si>
  <si>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</si>
  <si>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</si>
  <si>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</si>
  <si>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</si>
  <si>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</si>
  <si>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</si>
  <si>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</si>
  <si>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</si>
  <si>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</si>
  <si>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</si>
  <si>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</si>
  <si>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</si>
  <si>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</si>
  <si>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</si>
  <si>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</si>
  <si>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</si>
  <si>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</si>
  <si>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</si>
  <si>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</si>
  <si>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</si>
  <si>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</si>
  <si>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</si>
  <si>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</si>
  <si>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</si>
  <si>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</si>
  <si>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</si>
  <si>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</si>
  <si>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</si>
  <si>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</si>
  <si>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</si>
  <si>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</si>
  <si>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</si>
  <si>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</si>
  <si>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</si>
  <si>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</si>
  <si>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</si>
  <si>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</si>
  <si>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</si>
  <si>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</si>
  <si>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</si>
  <si>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</si>
  <si>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</si>
  <si>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</si>
  <si>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</si>
  <si>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</si>
  <si>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</si>
  <si>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</si>
  <si>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</si>
  <si>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</si>
  <si>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</si>
  <si>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</si>
  <si>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</si>
  <si>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</si>
  <si>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</si>
  <si>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</si>
  <si>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</si>
  <si>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</si>
  <si>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</si>
  <si>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</si>
  <si>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</si>
  <si>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</si>
  <si>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</si>
  <si>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</si>
  <si>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</si>
  <si>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</si>
  <si>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</si>
  <si>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</si>
  <si>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</si>
  <si>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</si>
  <si>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</si>
  <si>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</si>
  <si>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</si>
  <si>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</si>
  <si>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</si>
  <si>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</si>
  <si>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</si>
  <si>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</si>
  <si>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</si>
  <si>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</si>
  <si>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</si>
  <si>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</si>
  <si>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</si>
  <si>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</si>
  <si>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</si>
  <si>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</si>
  <si>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</si>
  <si>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</si>
  <si>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</si>
  <si>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</si>
  <si>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</si>
  <si>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</si>
  <si>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</si>
  <si>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</si>
  <si>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</si>
  <si>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</si>
  <si>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</si>
  <si>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</si>
  <si>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</si>
  <si>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</si>
  <si>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</si>
  <si>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</si>
  <si>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</si>
  <si>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</si>
  <si>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</si>
  <si>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</si>
  <si>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</si>
  <si>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</si>
  <si>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</si>
  <si>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</si>
  <si>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</si>
  <si>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</si>
  <si>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</si>
  <si>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</si>
  <si>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</si>
  <si>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</si>
  <si>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</si>
  <si>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</si>
  <si>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</si>
  <si>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</si>
  <si>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</si>
  <si>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</si>
  <si>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</si>
  <si>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</si>
  <si>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</si>
  <si>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</si>
  <si>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</si>
  <si>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</si>
  <si>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</si>
  <si>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</si>
  <si>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</si>
  <si>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</si>
  <si>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</si>
  <si>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</si>
  <si>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</si>
  <si>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</si>
  <si>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</si>
  <si>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</si>
  <si>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</si>
  <si>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</si>
  <si>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</si>
  <si>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</si>
  <si>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</si>
  <si>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</si>
  <si>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</si>
  <si>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</si>
  <si>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</si>
  <si>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</si>
  <si>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</si>
  <si>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</si>
  <si>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</si>
  <si>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</si>
  <si>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</si>
  <si>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</si>
  <si>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</si>
  <si>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</si>
  <si>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</si>
  <si>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</si>
  <si>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</si>
  <si>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</si>
  <si>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</si>
  <si>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</si>
  <si>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</si>
  <si>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</si>
  <si>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</si>
  <si>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</si>
  <si>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</si>
  <si>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</si>
  <si>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</si>
  <si>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</si>
  <si>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</si>
  <si>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</si>
  <si>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</si>
  <si>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</si>
  <si>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</si>
  <si>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</si>
  <si>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</si>
  <si>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</si>
  <si>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</si>
  <si>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</si>
  <si>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</si>
  <si>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</si>
  <si>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</si>
  <si>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</si>
  <si>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</si>
  <si>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</si>
  <si>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</si>
  <si>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</si>
  <si>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</si>
  <si>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</si>
  <si>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</si>
  <si>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</si>
  <si>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</si>
  <si>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</si>
  <si>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</si>
  <si>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</si>
  <si>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</si>
  <si>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</si>
  <si>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</si>
  <si>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</si>
  <si>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</si>
  <si>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</si>
  <si>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</si>
  <si>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</si>
  <si>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</si>
  <si>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</si>
  <si>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</si>
  <si>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</si>
  <si>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</si>
  <si>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</si>
  <si>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</si>
  <si>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</si>
  <si>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</si>
  <si>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</si>
  <si>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</si>
  <si>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</si>
  <si>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</si>
  <si>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</si>
  <si>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</si>
  <si>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</si>
  <si>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</si>
  <si>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</si>
  <si>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</si>
  <si>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</si>
  <si>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</si>
  <si>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</si>
  <si>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</si>
  <si>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</si>
  <si>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</si>
  <si>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</si>
  <si>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</si>
  <si>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</si>
  <si>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</si>
  <si>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</si>
  <si>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</si>
  <si>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</si>
  <si>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</si>
  <si>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</si>
  <si>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</si>
  <si>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</si>
  <si>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</si>
  <si>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</si>
  <si>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</si>
  <si>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</si>
  <si>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</si>
  <si>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</si>
  <si>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</si>
  <si>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</si>
  <si>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</si>
  <si>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</si>
  <si>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</si>
  <si>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</si>
  <si>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</si>
  <si>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</si>
  <si>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</si>
  <si>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</si>
  <si>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</si>
  <si>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</si>
  <si>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</si>
  <si>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</si>
  <si>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</si>
  <si>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</si>
  <si>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</si>
  <si>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</si>
  <si>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</si>
  <si>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</si>
  <si>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</si>
  <si>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</si>
  <si>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</si>
  <si>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</si>
  <si>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</si>
  <si>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</si>
  <si>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</si>
  <si>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</si>
  <si>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</si>
  <si>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</si>
  <si>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</si>
  <si>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</si>
  <si>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</si>
  <si>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</si>
  <si>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</si>
  <si>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</si>
  <si>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</si>
  <si>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</si>
  <si>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</si>
  <si>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</si>
  <si>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</si>
  <si>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</si>
  <si>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</si>
  <si>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</si>
  <si>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</si>
  <si>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</si>
  <si>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</si>
  <si>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</si>
  <si>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</si>
  <si>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</si>
  <si>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</si>
  <si>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</si>
  <si>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</si>
  <si>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</si>
  <si>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</si>
  <si>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</si>
  <si>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</si>
  <si>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</si>
  <si>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</si>
  <si>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</si>
  <si>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</si>
  <si>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</si>
  <si>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</si>
  <si>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</si>
  <si>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</si>
  <si>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</si>
  <si>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</si>
  <si>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</si>
  <si>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</si>
  <si>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</si>
  <si>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</si>
  <si>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</si>
  <si>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</si>
  <si>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</si>
  <si>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</si>
  <si>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</si>
  <si>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</si>
  <si>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</si>
  <si>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</si>
  <si>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</si>
  <si>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</si>
  <si>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</si>
  <si>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</si>
  <si>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</si>
  <si>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</si>
  <si>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</si>
  <si>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</si>
  <si>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</si>
  <si>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</si>
  <si>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</si>
  <si>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</si>
  <si>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</si>
  <si>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</si>
  <si>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</si>
  <si>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</si>
  <si>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</si>
  <si>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</si>
  <si>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</si>
  <si>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</si>
  <si>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</si>
  <si>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</si>
  <si>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</si>
  <si>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</si>
  <si>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</si>
  <si>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</si>
  <si>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</si>
  <si>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</si>
  <si>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</si>
  <si>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</si>
  <si>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</si>
  <si>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</si>
  <si>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</si>
  <si>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</si>
  <si>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</si>
  <si>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</si>
  <si>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</si>
  <si>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</si>
  <si>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</si>
  <si>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</si>
  <si>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</si>
  <si>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</si>
  <si>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</si>
  <si>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</si>
  <si>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</si>
  <si>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</si>
  <si>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</si>
  <si>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</si>
  <si>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</si>
  <si>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</si>
  <si>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</si>
  <si>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</si>
  <si>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</si>
  <si>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</si>
  <si>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</si>
  <si>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</si>
  <si>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</si>
  <si>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</si>
  <si>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</si>
  <si>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</si>
  <si>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</si>
  <si>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</si>
  <si>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</si>
  <si>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</si>
  <si>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</si>
  <si>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</si>
  <si>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</si>
  <si>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</si>
  <si>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</si>
  <si>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</si>
  <si>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</si>
  <si>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</si>
  <si>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</si>
  <si>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</si>
  <si>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</si>
  <si>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</si>
  <si>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</si>
  <si>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</si>
  <si>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</si>
  <si>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</si>
  <si>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</si>
  <si>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</si>
  <si>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</si>
  <si>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</si>
  <si>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</si>
  <si>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</si>
  <si>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</si>
  <si>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</si>
  <si>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</si>
  <si>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</si>
  <si>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</si>
  <si>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</si>
  <si>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</si>
  <si>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</si>
  <si>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</si>
  <si>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</si>
  <si>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</si>
  <si>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</si>
  <si>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</si>
  <si>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</si>
  <si>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</si>
  <si>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</si>
  <si>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</si>
  <si>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</si>
  <si>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</si>
  <si>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</si>
  <si>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</si>
  <si>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</si>
  <si>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</si>
  <si>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</si>
  <si>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</si>
  <si>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</si>
  <si>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</si>
  <si>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</si>
  <si>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</si>
  <si>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</si>
  <si>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</si>
  <si>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</si>
  <si>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</si>
  <si>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</si>
  <si>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</si>
  <si>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</si>
  <si>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</si>
  <si>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</si>
  <si>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</si>
  <si>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</si>
  <si>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</si>
  <si>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</si>
  <si>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</si>
  <si>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</si>
  <si>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</si>
  <si>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</si>
  <si>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</si>
  <si>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</si>
  <si>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</si>
  <si>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</si>
  <si>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</si>
  <si>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</si>
  <si>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</si>
  <si>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</si>
  <si>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</si>
  <si>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</si>
  <si>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</si>
  <si>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</si>
  <si>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</si>
  <si>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</si>
  <si>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</si>
  <si>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</si>
  <si>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</si>
  <si>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</si>
  <si>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</si>
  <si>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</si>
  <si>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</si>
  <si>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</si>
  <si>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</si>
  <si>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</si>
  <si>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</si>
  <si>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</si>
  <si>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</si>
  <si>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</si>
  <si>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</si>
  <si>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</si>
  <si>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</si>
  <si>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</si>
  <si>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</si>
  <si>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</si>
  <si>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</si>
  <si>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</si>
  <si>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</si>
  <si>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</si>
  <si>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</si>
  <si>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</si>
  <si>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</si>
  <si>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</si>
  <si>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</si>
  <si>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</si>
  <si>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</si>
  <si>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</si>
  <si>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</si>
  <si>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</si>
  <si>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</si>
  <si>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</si>
  <si>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</si>
  <si>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</si>
  <si>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</si>
  <si>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</si>
  <si>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</si>
  <si>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</si>
  <si>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</si>
  <si>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</si>
  <si>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</si>
  <si>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</si>
  <si>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</si>
  <si>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</si>
  <si>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</si>
  <si>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</si>
  <si>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</si>
  <si>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</si>
  <si>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</si>
  <si>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</si>
  <si>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</si>
  <si>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</si>
  <si>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</si>
  <si>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</si>
  <si>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</si>
  <si>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</si>
  <si>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</si>
  <si>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</si>
  <si>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</si>
  <si>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</si>
  <si>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</si>
  <si>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</si>
  <si>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</si>
  <si>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</si>
  <si>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</si>
  <si>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</si>
  <si>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</si>
  <si>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</si>
  <si>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</si>
  <si>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</si>
  <si>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</si>
  <si>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</si>
  <si>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</si>
  <si>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</si>
  <si>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</si>
  <si>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</si>
  <si>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</si>
  <si>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</si>
  <si>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</si>
  <si>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</si>
  <si>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</si>
  <si>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</si>
  <si>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</si>
  <si>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</si>
  <si>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</si>
  <si>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</si>
  <si>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</si>
  <si>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</si>
  <si>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</si>
  <si>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</si>
  <si>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</si>
  <si>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</si>
  <si>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</si>
  <si>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</si>
  <si>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</si>
  <si>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</si>
  <si>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</si>
  <si>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</si>
  <si>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</si>
  <si>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</si>
  <si>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</si>
  <si>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</si>
  <si>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</si>
  <si>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</si>
  <si>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</si>
  <si>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</si>
  <si>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</si>
  <si>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</si>
  <si>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</si>
  <si>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</si>
  <si>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</si>
  <si>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</si>
  <si>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</si>
  <si>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</si>
  <si>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</si>
  <si>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</si>
  <si>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</si>
  <si>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</si>
  <si>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</si>
  <si>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</si>
  <si>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</si>
  <si>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</si>
  <si>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</si>
  <si>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</si>
  <si>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</si>
  <si>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</si>
  <si>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</si>
  <si>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</si>
  <si>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</si>
  <si>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</si>
  <si>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</si>
  <si>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</si>
  <si>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</si>
  <si>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</si>
  <si>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</si>
  <si>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</si>
  <si>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</si>
  <si>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</si>
  <si>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</si>
  <si>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</si>
  <si>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</si>
  <si>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</si>
  <si>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</si>
  <si>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</si>
  <si>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</si>
  <si>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</si>
  <si>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</si>
  <si>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</si>
  <si>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</si>
  <si>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</si>
  <si>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</si>
  <si>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</si>
  <si>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</si>
  <si>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</si>
  <si>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</si>
  <si>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</si>
  <si>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</si>
  <si>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</si>
  <si>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</si>
  <si>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</si>
  <si>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</si>
  <si>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</si>
  <si>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</si>
  <si>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</si>
  <si>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</si>
  <si>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</si>
  <si>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</si>
  <si>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</si>
  <si>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</si>
  <si>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</si>
  <si>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</si>
  <si>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</si>
  <si>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</si>
  <si>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</si>
  <si>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</si>
  <si>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</si>
  <si>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</si>
  <si>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</si>
  <si>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</si>
  <si>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</si>
  <si>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</si>
  <si>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</si>
  <si>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</si>
  <si>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</si>
  <si>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</si>
  <si>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</si>
  <si>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</si>
  <si>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</si>
  <si>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</si>
  <si>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</si>
  <si>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</si>
  <si>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</si>
  <si>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</si>
  <si>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</si>
  <si>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</si>
  <si>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</si>
  <si>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</si>
  <si>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</si>
  <si>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</si>
  <si>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</si>
  <si>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</si>
  <si>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</si>
  <si>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</si>
  <si>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</si>
  <si>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</si>
  <si>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</si>
  <si>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</si>
  <si>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</si>
  <si>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</si>
  <si>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</si>
  <si>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</si>
  <si>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</si>
  <si>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</si>
  <si>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</si>
  <si>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</si>
  <si>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</si>
  <si>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</si>
  <si>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</si>
  <si>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</si>
  <si>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</si>
  <si>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</si>
  <si>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</si>
  <si>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</si>
  <si>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</si>
  <si>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</si>
  <si>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</si>
  <si>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</si>
  <si>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</si>
  <si>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</si>
  <si>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</si>
  <si>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</si>
  <si>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</si>
  <si>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</si>
  <si>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</si>
  <si>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</si>
  <si>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</si>
  <si>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</si>
  <si>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</si>
  <si>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</si>
  <si>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</si>
  <si>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</si>
  <si>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</si>
  <si>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</si>
  <si>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</si>
  <si>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</si>
  <si>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</si>
  <si>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</si>
  <si>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</si>
  <si>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</si>
  <si>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</si>
  <si>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</si>
  <si>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</si>
  <si>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</si>
  <si>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</si>
  <si>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</si>
  <si>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</si>
  <si>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</si>
  <si>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</si>
  <si>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</si>
  <si>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</si>
  <si>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</si>
  <si>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</si>
  <si>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</si>
  <si>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</si>
  <si>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</si>
  <si>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</si>
  <si>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</si>
  <si>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</si>
  <si>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</si>
  <si>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</si>
  <si>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</si>
  <si>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</si>
  <si>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</si>
  <si>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</si>
  <si>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</si>
  <si>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</si>
  <si>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</si>
  <si>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</si>
  <si>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</si>
  <si>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</si>
  <si>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</si>
  <si>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</si>
  <si>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</si>
  <si>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</si>
  <si>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</si>
  <si>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</si>
  <si>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</si>
  <si>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</si>
  <si>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</si>
  <si>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</si>
  <si>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</si>
  <si>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</si>
  <si>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</si>
  <si>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</si>
  <si>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</si>
  <si>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</si>
  <si>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</si>
  <si>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</si>
  <si>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</si>
  <si>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</si>
  <si>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</si>
  <si>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</si>
  <si>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</si>
  <si>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</si>
  <si>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</si>
  <si>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</si>
  <si>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</si>
  <si>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</si>
  <si>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</si>
  <si>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</si>
  <si>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</si>
  <si>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</si>
  <si>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</si>
  <si>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</si>
  <si>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</si>
  <si>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</si>
  <si>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</si>
  <si>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</si>
  <si>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</si>
  <si>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</si>
  <si>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</si>
  <si>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</si>
  <si>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</si>
  <si>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</si>
  <si>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</si>
  <si>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</si>
  <si>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</si>
  <si>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</si>
  <si>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</si>
  <si>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</si>
  <si>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</si>
  <si>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</si>
  <si>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</si>
  <si>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</si>
  <si>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</si>
  <si>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</si>
  <si>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</si>
  <si>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</si>
  <si>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</si>
  <si>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</si>
  <si>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</si>
  <si>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</si>
  <si>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</si>
  <si>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</si>
  <si>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</si>
  <si>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</si>
  <si>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</si>
  <si>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</si>
  <si>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</si>
  <si>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</si>
  <si>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</si>
  <si>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</si>
  <si>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</si>
  <si>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</si>
  <si>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</si>
  <si>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</si>
  <si>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</si>
  <si>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</si>
  <si>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</si>
  <si>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</si>
  <si>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</si>
  <si>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</si>
  <si>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</si>
  <si>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</si>
  <si>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</si>
  <si>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</si>
  <si>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</si>
  <si>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</si>
  <si>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</si>
  <si>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</si>
  <si>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</si>
  <si>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</si>
  <si>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</si>
  <si>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</si>
  <si>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</si>
  <si>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</si>
  <si>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</si>
  <si>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</si>
  <si>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</si>
  <si>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</si>
  <si>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</si>
  <si>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</si>
  <si>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</si>
  <si>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</si>
  <si>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</si>
  <si>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</si>
  <si>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</si>
  <si>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</si>
  <si>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</si>
  <si>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</si>
  <si>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</si>
  <si>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</si>
  <si>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</si>
  <si>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</si>
  <si>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</si>
  <si>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</si>
  <si>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</si>
  <si>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</si>
  <si>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</si>
  <si>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</si>
  <si>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</si>
  <si>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</si>
  <si>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</si>
  <si>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</si>
  <si>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</si>
  <si>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</si>
  <si>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</si>
  <si>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</si>
  <si>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</si>
  <si>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</si>
  <si>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</si>
  <si>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</si>
  <si>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</si>
  <si>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</si>
  <si>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</si>
  <si>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</si>
  <si>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</si>
  <si>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</si>
  <si>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</si>
  <si>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</si>
  <si>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</si>
  <si>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</si>
  <si>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</si>
  <si>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</si>
  <si>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</si>
  <si>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</si>
  <si>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</si>
  <si>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</si>
  <si>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</si>
  <si>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</si>
  <si>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</si>
  <si>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</si>
  <si>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</si>
  <si>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</si>
  <si>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</si>
  <si>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</si>
  <si>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</si>
  <si>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</si>
  <si>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</si>
  <si>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</si>
  <si>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</si>
  <si>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</si>
  <si>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</si>
  <si>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</si>
  <si>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</si>
  <si>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</si>
  <si>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</si>
  <si>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</si>
  <si>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</si>
  <si>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</si>
  <si>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</si>
  <si>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</si>
  <si>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</si>
  <si>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</si>
  <si>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</si>
  <si>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</si>
  <si>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</si>
  <si>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</si>
  <si>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</si>
  <si>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</si>
  <si>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</si>
  <si>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</si>
  <si>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</si>
  <si>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</si>
  <si>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</si>
  <si>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</si>
  <si>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</si>
  <si>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</si>
  <si>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</si>
  <si>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</si>
  <si>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</si>
  <si>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</si>
  <si>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</si>
  <si>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</si>
  <si>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</si>
  <si>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</si>
  <si>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</si>
  <si>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</si>
  <si>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</si>
  <si>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</si>
  <si>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</si>
  <si>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</si>
  <si>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</si>
  <si>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</si>
  <si>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</si>
  <si>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</si>
  <si>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</si>
  <si>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</si>
  <si>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</si>
  <si>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</si>
  <si>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</si>
  <si>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</si>
  <si>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</si>
  <si>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</si>
  <si>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</si>
  <si>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</si>
  <si>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</si>
  <si>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</si>
  <si>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</si>
  <si>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</si>
  <si>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</si>
  <si>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</si>
  <si>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</si>
  <si>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</si>
  <si>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</si>
  <si>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</si>
  <si>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</si>
  <si>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</si>
  <si>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</si>
  <si>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</si>
  <si>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</si>
  <si>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</si>
  <si>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</si>
  <si>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</si>
  <si>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</si>
  <si>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</si>
  <si>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</si>
  <si>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</si>
  <si>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</si>
  <si>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</si>
  <si>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</si>
  <si>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</si>
  <si>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</si>
  <si>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</si>
  <si>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</si>
  <si>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</si>
  <si>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</si>
  <si>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</si>
  <si>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</si>
  <si>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</si>
  <si>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</si>
  <si>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</si>
  <si>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</si>
  <si>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</si>
  <si>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</si>
  <si>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</si>
  <si>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</si>
  <si>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</si>
  <si>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</si>
  <si>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</si>
  <si>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</si>
  <si>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</si>
  <si>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</si>
  <si>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</si>
  <si>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</si>
  <si>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</si>
  <si>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</si>
  <si>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</si>
  <si>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</si>
  <si>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</si>
  <si>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</si>
  <si>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</si>
  <si>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</si>
  <si>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</si>
  <si>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</si>
  <si>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</si>
  <si>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</si>
  <si>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</si>
  <si>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</si>
  <si>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</si>
  <si>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</si>
  <si>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</si>
  <si>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</si>
  <si>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</si>
  <si>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</si>
  <si>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</si>
  <si>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</si>
  <si>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</si>
  <si>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</si>
  <si>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</si>
  <si>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</si>
  <si>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</si>
  <si>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</si>
  <si>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</si>
  <si>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</si>
  <si>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</si>
  <si>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</si>
  <si>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</si>
  <si>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</si>
  <si>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</si>
  <si>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</si>
  <si>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</si>
  <si>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</si>
  <si>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</si>
  <si>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</si>
  <si>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</si>
  <si>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</si>
  <si>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</si>
  <si>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</si>
  <si>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</si>
  <si>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</si>
  <si>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</si>
  <si>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</si>
  <si>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</si>
  <si>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</si>
  <si>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</si>
  <si>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</si>
  <si>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</si>
  <si>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</si>
  <si>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</si>
  <si>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</si>
  <si>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</si>
  <si>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</si>
  <si>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</si>
  <si>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</si>
  <si>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</si>
  <si>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</si>
  <si>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</si>
  <si>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</si>
  <si>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</si>
  <si>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</si>
  <si>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</si>
  <si>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</si>
  <si>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</si>
  <si>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</si>
  <si>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</si>
  <si>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</si>
  <si>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</si>
  <si>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</si>
  <si>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</si>
  <si>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</si>
  <si>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</si>
  <si>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</si>
  <si>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</si>
  <si>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</si>
  <si>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</si>
  <si>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</si>
  <si>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</si>
  <si>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</si>
  <si>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</si>
  <si>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</si>
  <si>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</si>
  <si>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</si>
  <si>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</si>
  <si>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</si>
  <si>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</si>
  <si>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</si>
  <si>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</si>
  <si>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</si>
  <si>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</si>
  <si>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</si>
  <si>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</si>
  <si>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</si>
  <si>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</si>
  <si>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</si>
  <si>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</si>
  <si>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</si>
  <si>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</si>
  <si>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</si>
  <si>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</si>
  <si>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</si>
  <si>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</si>
  <si>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</si>
  <si>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</si>
  <si>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</si>
  <si>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</si>
  <si>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</si>
  <si>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</si>
  <si>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</si>
  <si>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</si>
  <si>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</si>
  <si>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</si>
  <si>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</si>
  <si>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</si>
  <si>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</si>
  <si>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</si>
  <si>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</si>
  <si>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</si>
  <si>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</si>
  <si>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</si>
  <si>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</si>
  <si>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</si>
  <si>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</si>
  <si>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</si>
  <si>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</si>
  <si>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</si>
  <si>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</si>
  <si>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</si>
  <si>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</si>
  <si>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</si>
  <si>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</si>
  <si>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</si>
  <si>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</si>
  <si>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</si>
  <si>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</si>
  <si>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</si>
  <si>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</si>
  <si>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</si>
  <si>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</si>
  <si>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</si>
  <si>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</si>
  <si>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</si>
  <si>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</si>
  <si>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</si>
  <si>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</si>
  <si>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</si>
  <si>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</si>
  <si>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</si>
  <si>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</si>
  <si>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</si>
  <si>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</si>
  <si>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</si>
  <si>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</si>
  <si>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</si>
  <si>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</si>
  <si>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</si>
  <si>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</si>
  <si>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</si>
  <si>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</si>
  <si>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</si>
  <si>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</si>
  <si>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</si>
  <si>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</si>
  <si>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</si>
  <si>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</si>
  <si>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</si>
  <si>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</si>
  <si>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</si>
  <si>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</si>
  <si>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</si>
  <si>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</si>
  <si>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</si>
  <si>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</si>
  <si>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</si>
  <si>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</si>
  <si>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</si>
  <si>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</si>
  <si>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</si>
  <si>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</si>
  <si>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</si>
  <si>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</si>
  <si>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</si>
  <si>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</si>
  <si>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</si>
  <si>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</si>
  <si>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</si>
  <si>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</si>
  <si>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</si>
  <si>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</si>
  <si>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</si>
  <si>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</si>
  <si>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</si>
  <si>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</si>
  <si>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</si>
  <si>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</si>
  <si>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</si>
  <si>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</si>
  <si>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</si>
  <si>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</si>
  <si>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</si>
  <si>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</si>
  <si>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</si>
  <si>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</si>
  <si>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</si>
  <si>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</si>
  <si>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</si>
  <si>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</si>
  <si>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</si>
  <si>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</si>
  <si>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</si>
  <si>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</si>
  <si>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</si>
  <si>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</si>
  <si>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</si>
  <si>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</si>
  <si>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</si>
  <si>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</si>
  <si>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</si>
  <si>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</si>
  <si>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</si>
  <si>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</si>
  <si>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</si>
  <si>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</si>
  <si>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</si>
  <si>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</si>
  <si>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</si>
  <si>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</si>
  <si>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</si>
  <si>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</si>
  <si>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</si>
  <si>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</si>
  <si>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</si>
  <si>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</si>
  <si>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</si>
  <si>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</si>
  <si>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</si>
  <si>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</si>
  <si>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</si>
  <si>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</si>
  <si>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</si>
  <si>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</si>
  <si>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</si>
  <si>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</si>
  <si>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</si>
  <si>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</si>
  <si>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</si>
  <si>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</si>
  <si>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</si>
  <si>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</si>
  <si>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</si>
  <si>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</si>
  <si>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</si>
  <si>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</si>
  <si>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</si>
  <si>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</si>
  <si>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</si>
  <si>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</si>
  <si>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</si>
  <si>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</si>
  <si>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</si>
  <si>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</si>
  <si>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</si>
  <si>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</si>
  <si>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</si>
  <si>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</si>
  <si>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</si>
  <si>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</si>
  <si>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</si>
  <si>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</si>
  <si>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</si>
  <si>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</si>
  <si>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</si>
  <si>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</si>
  <si>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</si>
  <si>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</si>
  <si>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</si>
  <si>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</si>
  <si>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</si>
  <si>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</si>
  <si>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</si>
  <si>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</si>
  <si>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</si>
  <si>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</si>
  <si>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</si>
  <si>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</si>
  <si>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</si>
  <si>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</si>
  <si>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</si>
  <si>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</si>
  <si>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</si>
  <si>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</si>
  <si>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</si>
  <si>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</si>
  <si>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</si>
  <si>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</si>
  <si>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</si>
  <si>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</si>
  <si>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</si>
  <si>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</si>
  <si>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</si>
  <si>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</si>
  <si>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</si>
  <si>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</si>
  <si>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</si>
  <si>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</si>
  <si>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</si>
  <si>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</si>
  <si>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</si>
  <si>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</si>
  <si>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</si>
  <si>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</si>
  <si>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</si>
  <si>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</si>
  <si>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</si>
  <si>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</si>
  <si>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</si>
  <si>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</si>
  <si>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</si>
  <si>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</si>
  <si>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</si>
  <si>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</si>
  <si>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</si>
  <si>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</si>
  <si>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</si>
  <si>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</si>
  <si>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</si>
  <si>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</si>
  <si>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</si>
  <si>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</si>
  <si>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</si>
  <si>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</si>
  <si>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</si>
  <si>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</si>
  <si>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</si>
  <si>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</si>
  <si>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</si>
  <si>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</si>
  <si>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</si>
  <si>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</si>
  <si>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</si>
  <si>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</si>
  <si>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</si>
  <si>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</si>
  <si>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</si>
  <si>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</si>
  <si>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</si>
  <si>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</si>
  <si>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</si>
  <si>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</si>
  <si>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</si>
  <si>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</si>
  <si>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</si>
  <si>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</si>
  <si>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</si>
  <si>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</si>
  <si>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</si>
  <si>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</si>
  <si>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</si>
  <si>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</si>
  <si>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</si>
  <si>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</si>
  <si>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</si>
  <si>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</si>
  <si>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</si>
  <si>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</si>
  <si>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</si>
  <si>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</si>
  <si>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</si>
  <si>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</si>
  <si>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</si>
  <si>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</si>
  <si>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</si>
  <si>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</si>
  <si>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</si>
  <si>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</si>
  <si>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</si>
  <si>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</si>
  <si>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</si>
  <si>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</si>
  <si>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</si>
  <si>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</si>
  <si>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</si>
  <si>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</si>
  <si>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</si>
  <si>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</si>
  <si>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</si>
  <si>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</si>
  <si>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</si>
  <si>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</si>
  <si>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</si>
  <si>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</si>
  <si>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</si>
  <si>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</si>
  <si>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</si>
  <si>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</si>
  <si>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</si>
  <si>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</si>
  <si>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</si>
  <si>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</si>
  <si>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</si>
  <si>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</si>
  <si>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</si>
  <si>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</si>
  <si>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</si>
  <si>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</si>
  <si>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</si>
  <si>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</si>
  <si>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</si>
  <si>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</si>
  <si>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</si>
  <si>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</si>
  <si>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</si>
  <si>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</si>
  <si>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</si>
  <si>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</si>
  <si>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</si>
  <si>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</si>
  <si>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</si>
  <si>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</si>
  <si>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</si>
  <si>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</si>
  <si>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</si>
  <si>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</si>
  <si>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</si>
  <si>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</si>
  <si>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</si>
  <si>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</si>
  <si>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</si>
  <si>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</si>
  <si>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</si>
  <si>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</si>
  <si>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</si>
  <si>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</si>
  <si>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</si>
  <si>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</si>
  <si>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</si>
  <si>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</si>
  <si>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</si>
  <si>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</si>
  <si>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</si>
  <si>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</si>
  <si>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</si>
  <si>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</si>
  <si>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</si>
  <si>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</si>
  <si>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</si>
  <si>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</si>
  <si>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</si>
  <si>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</si>
  <si>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</si>
  <si>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</si>
  <si>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</si>
  <si>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</si>
  <si>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</si>
  <si>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</si>
  <si>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</si>
  <si>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</si>
  <si>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</si>
  <si>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</si>
  <si>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</si>
  <si>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</si>
  <si>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</si>
  <si>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</si>
  <si>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</si>
  <si>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</si>
  <si>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</si>
  <si>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</si>
  <si>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</si>
  <si>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</si>
  <si>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</si>
  <si>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</si>
  <si>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</si>
  <si>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</si>
  <si>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</si>
  <si>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</si>
  <si>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</si>
  <si>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</si>
  <si>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</si>
  <si>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</si>
  <si>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</si>
  <si>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</si>
  <si>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</si>
  <si>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</si>
  <si>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</si>
  <si>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</si>
  <si>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</si>
  <si>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</si>
  <si>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</si>
  <si>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</si>
  <si>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</si>
  <si>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</si>
  <si>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</si>
  <si>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</si>
  <si>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</si>
  <si>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</si>
  <si>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</si>
  <si>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</si>
  <si>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</si>
  <si>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</si>
  <si>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</si>
  <si>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</si>
  <si>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</si>
  <si>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</si>
  <si>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</si>
  <si>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</si>
  <si>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</si>
  <si>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</si>
  <si>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</si>
  <si>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</si>
  <si>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</si>
  <si>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</si>
  <si>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</si>
  <si>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</si>
  <si>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</si>
  <si>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</si>
  <si>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</si>
  <si>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</si>
  <si>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</si>
  <si>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</si>
  <si>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</si>
  <si>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</si>
  <si>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</si>
  <si>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</si>
  <si>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</si>
  <si>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</si>
  <si>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</si>
  <si>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</si>
  <si>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</si>
  <si>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</si>
  <si>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</si>
  <si>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</si>
  <si>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</si>
  <si>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</si>
  <si>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</si>
  <si>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</si>
  <si>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</si>
  <si>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</si>
  <si>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</si>
  <si>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</si>
  <si>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</si>
  <si>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</si>
  <si>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</si>
  <si>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</si>
  <si>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</si>
  <si>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</si>
  <si>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</si>
  <si>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</si>
  <si>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</si>
  <si>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</si>
  <si>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</si>
  <si>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</si>
  <si>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</si>
  <si>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</si>
  <si>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</si>
  <si>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</si>
  <si>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</si>
  <si>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</si>
  <si>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</si>
  <si>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</si>
  <si>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</si>
  <si>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</si>
  <si>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</si>
  <si>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</si>
  <si>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</si>
  <si>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</si>
  <si>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</si>
  <si>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</si>
  <si>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</si>
  <si>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</si>
  <si>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</si>
  <si>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</si>
  <si>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</si>
  <si>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</si>
  <si>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</si>
  <si>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</si>
  <si>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</si>
  <si>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</si>
  <si>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</si>
  <si>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</si>
  <si>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</si>
  <si>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</si>
  <si>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</si>
  <si>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</si>
  <si>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</si>
  <si>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</si>
  <si>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</si>
  <si>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</si>
  <si>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</si>
  <si>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</si>
  <si>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</si>
  <si>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</si>
  <si>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</si>
  <si>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</si>
  <si>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</si>
  <si>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</si>
  <si>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</si>
  <si>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</si>
  <si>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</si>
  <si>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</si>
  <si>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</si>
  <si>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</si>
  <si>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</si>
  <si>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</si>
  <si>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</si>
  <si>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</si>
  <si>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</si>
  <si>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</si>
  <si>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</si>
  <si>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</si>
  <si>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</si>
  <si>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</si>
  <si>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</si>
  <si>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</si>
  <si>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</si>
  <si>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</si>
  <si>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</si>
  <si>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</si>
  <si>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</si>
  <si>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</si>
  <si>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</si>
  <si>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</si>
  <si>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</si>
  <si>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</si>
  <si>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</si>
  <si>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</si>
  <si>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</si>
  <si>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</si>
  <si>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</si>
  <si>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</si>
  <si>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</si>
  <si>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</si>
  <si>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</si>
  <si>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</si>
  <si>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</si>
  <si>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</si>
  <si>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</si>
  <si>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</si>
  <si>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</si>
  <si>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</si>
  <si>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</si>
  <si>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</si>
  <si>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</si>
  <si>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</si>
  <si>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</si>
  <si>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</si>
  <si>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</si>
  <si>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</si>
  <si>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</si>
  <si>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</si>
  <si>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</si>
  <si>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</si>
  <si>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</si>
  <si>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</si>
  <si>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</si>
  <si>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</si>
  <si>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</si>
  <si>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</si>
  <si>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</si>
  <si>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</si>
  <si>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</si>
  <si>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</si>
  <si>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</si>
  <si>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</si>
  <si>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</si>
  <si>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</si>
  <si>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</si>
  <si>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</si>
  <si>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</si>
  <si>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</si>
  <si>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</si>
  <si>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</si>
  <si>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</si>
  <si>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</si>
  <si>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</si>
  <si>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</si>
  <si>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</si>
  <si>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</si>
  <si>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</si>
  <si>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</si>
  <si>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</si>
  <si>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</si>
  <si>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</si>
  <si>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</si>
  <si>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</si>
  <si>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</si>
  <si>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</si>
  <si>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</si>
  <si>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</si>
  <si>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</si>
  <si>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</si>
  <si>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</si>
  <si>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</si>
  <si>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</si>
  <si>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</si>
  <si>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</si>
  <si>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</si>
  <si>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</si>
  <si>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</si>
  <si>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</si>
  <si>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</si>
  <si>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</si>
  <si>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</si>
  <si>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</si>
  <si>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</si>
  <si>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</si>
  <si>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</si>
  <si>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</si>
  <si>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</si>
  <si>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</si>
  <si>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</si>
  <si>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</si>
  <si>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</si>
  <si>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</si>
  <si>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</si>
  <si>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</si>
  <si>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</si>
  <si>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</si>
  <si>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</si>
  <si>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</si>
  <si>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</si>
  <si>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</si>
  <si>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</si>
  <si>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</si>
  <si>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</si>
  <si>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</si>
  <si>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</si>
  <si>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</si>
  <si>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</si>
  <si>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</si>
  <si>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</si>
  <si>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</si>
  <si>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</si>
  <si>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</si>
  <si>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</si>
  <si>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</si>
  <si>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</si>
  <si>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</si>
  <si>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</si>
  <si>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</si>
  <si>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</si>
  <si>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</si>
  <si>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</si>
  <si>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</si>
  <si>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</si>
  <si>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</si>
  <si>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</si>
  <si>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</si>
  <si>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</si>
  <si>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</si>
  <si>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</si>
  <si>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</si>
  <si>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</si>
  <si>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</si>
  <si>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</si>
  <si>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</si>
  <si>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</si>
  <si>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</si>
  <si>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</si>
  <si>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</si>
  <si>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</si>
  <si>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</si>
  <si>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</si>
  <si>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</si>
  <si>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</si>
  <si>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</si>
  <si>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</si>
  <si>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</si>
  <si>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</si>
  <si>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</si>
  <si>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</si>
  <si>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</si>
  <si>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</si>
  <si>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</si>
  <si>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</si>
  <si>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</si>
  <si>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</si>
  <si>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</si>
  <si>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</si>
  <si>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</si>
  <si>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</si>
  <si>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</si>
  <si>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</si>
  <si>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</si>
  <si>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</si>
  <si>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</si>
  <si>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</si>
  <si>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</si>
  <si>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</si>
  <si>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</si>
  <si>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</si>
  <si>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</si>
  <si>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</si>
  <si>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</si>
  <si>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</si>
  <si>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</si>
  <si>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</si>
  <si>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</si>
  <si>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</si>
  <si>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</si>
  <si>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</si>
  <si>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</si>
  <si>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</si>
  <si>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</si>
  <si>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</si>
  <si>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</si>
  <si>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</si>
  <si>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</si>
  <si>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</si>
  <si>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</si>
  <si>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</si>
  <si>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</si>
  <si>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</si>
  <si>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</si>
  <si>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</si>
  <si>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</si>
  <si>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</si>
  <si>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</si>
  <si>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</si>
  <si>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</si>
  <si>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</si>
  <si>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</si>
  <si>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</si>
  <si>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</si>
  <si>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</si>
  <si>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</si>
  <si>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</si>
  <si>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</si>
  <si>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</si>
  <si>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</si>
  <si>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</si>
  <si>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</si>
  <si>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</si>
  <si>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</si>
  <si>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</si>
  <si>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</si>
  <si>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</si>
  <si>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</si>
  <si>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</si>
  <si>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</si>
  <si>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</si>
  <si>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</si>
  <si>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</si>
  <si>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</si>
  <si>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</si>
  <si>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</si>
  <si>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</si>
  <si>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</si>
  <si>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</si>
  <si>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</si>
  <si>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</si>
  <si>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</si>
  <si>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</si>
  <si>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</si>
  <si>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</si>
  <si>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</si>
  <si>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</si>
  <si>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</si>
  <si>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</si>
  <si>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</si>
  <si>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</si>
  <si>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</si>
  <si>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</si>
  <si>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</si>
  <si>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</si>
  <si>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</si>
  <si>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</si>
  <si>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</si>
  <si>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</si>
  <si>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</si>
  <si>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</si>
  <si>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</si>
  <si>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</si>
  <si>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</si>
  <si>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</si>
  <si>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</si>
  <si>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</si>
  <si>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</si>
  <si>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</si>
  <si>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</si>
  <si>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</si>
  <si>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</si>
  <si>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</si>
  <si>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</si>
  <si>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</si>
  <si>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</si>
  <si>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</si>
  <si>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</si>
  <si>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</si>
  <si>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</si>
  <si>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</si>
  <si>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</si>
  <si>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</si>
  <si>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</si>
  <si>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</si>
  <si>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</si>
  <si>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</si>
  <si>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</si>
  <si>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</si>
  <si>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</si>
  <si>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</si>
  <si>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</si>
  <si>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</si>
  <si>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</si>
  <si>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</si>
  <si>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</si>
  <si>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</si>
  <si>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</si>
  <si>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</si>
  <si>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</si>
  <si>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</si>
  <si>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</si>
  <si>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</si>
  <si>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</si>
  <si>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</si>
  <si>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</si>
  <si>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</si>
  <si>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</si>
  <si>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</si>
  <si>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</si>
  <si>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</si>
  <si>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</si>
  <si>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</si>
  <si>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</si>
  <si>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</si>
  <si>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</si>
  <si>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</si>
  <si>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</si>
  <si>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</si>
  <si>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</si>
  <si>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</si>
  <si>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</si>
  <si>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</si>
  <si>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</si>
  <si>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</si>
  <si>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</si>
  <si>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</si>
  <si>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</si>
  <si>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</si>
  <si>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</si>
  <si>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</si>
  <si>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</si>
  <si>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</si>
  <si>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</si>
  <si>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</si>
  <si>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</si>
  <si>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</si>
  <si>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</si>
  <si>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</si>
  <si>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</si>
  <si>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</si>
  <si>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</si>
  <si>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</si>
  <si>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</si>
  <si>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</si>
  <si>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</si>
  <si>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</si>
  <si>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</si>
  <si>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</si>
  <si>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</si>
  <si>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</si>
  <si>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</si>
  <si>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</si>
  <si>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</si>
  <si>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</si>
  <si>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</si>
  <si>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</si>
  <si>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</si>
  <si>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</si>
  <si>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</si>
  <si>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</si>
  <si>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</si>
  <si>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</si>
  <si>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</si>
  <si>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</si>
  <si>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</si>
  <si>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</si>
  <si>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</si>
  <si>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</si>
  <si>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</si>
  <si>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</si>
  <si>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</si>
  <si>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</si>
  <si>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</si>
  <si>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</si>
  <si>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</si>
  <si>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</si>
  <si>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</si>
  <si>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</si>
  <si>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</si>
  <si>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</si>
  <si>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</si>
  <si>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</si>
  <si>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</si>
  <si>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</si>
  <si>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</si>
  <si>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</si>
  <si>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</si>
  <si>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</si>
  <si>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</si>
  <si>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</si>
  <si>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</si>
  <si>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</si>
  <si>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</si>
  <si>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</si>
  <si>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</si>
  <si>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</si>
  <si>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</si>
  <si>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</si>
  <si>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</si>
  <si>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</si>
  <si>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</si>
  <si>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</si>
  <si>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</si>
  <si>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</si>
  <si>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</si>
  <si>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</si>
  <si>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</si>
  <si>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</si>
  <si>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</si>
  <si>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</si>
  <si>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</si>
  <si>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</si>
  <si>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</si>
  <si>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</si>
  <si>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</si>
  <si>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</si>
  <si>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</si>
  <si>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</si>
  <si>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</si>
  <si>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</si>
  <si>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</si>
  <si>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</si>
  <si>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</si>
  <si>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</si>
  <si>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</si>
  <si>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</si>
  <si>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</si>
  <si>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</si>
  <si>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</si>
  <si>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</si>
  <si>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</si>
  <si>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</si>
  <si>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</si>
  <si>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</si>
  <si>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</si>
  <si>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</si>
  <si>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</si>
  <si>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</si>
  <si>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</si>
  <si>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</si>
  <si>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</si>
  <si>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</si>
  <si>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</si>
  <si>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</si>
  <si>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</si>
  <si>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</si>
  <si>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</si>
  <si>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</si>
  <si>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</si>
  <si>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</si>
  <si>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</si>
  <si>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</si>
  <si>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</si>
  <si>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</si>
  <si>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</si>
  <si>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</si>
  <si>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</si>
  <si>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</si>
  <si>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</si>
  <si>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</si>
  <si>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</si>
  <si>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</si>
  <si>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</si>
  <si>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</si>
  <si>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</si>
  <si>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</si>
  <si>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</si>
  <si>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</si>
  <si>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</si>
  <si>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</si>
  <si>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</si>
  <si>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</si>
  <si>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</si>
  <si>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</si>
  <si>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</si>
  <si>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</si>
  <si>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</si>
  <si>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</si>
  <si>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</si>
  <si>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</si>
  <si>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</si>
  <si>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</si>
  <si>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</si>
  <si>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</si>
  <si>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</si>
  <si>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</si>
  <si>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</si>
  <si>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</si>
  <si>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</si>
  <si>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</si>
  <si>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</si>
  <si>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</si>
  <si>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</si>
  <si>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</si>
  <si>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</si>
  <si>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</si>
  <si>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</si>
  <si>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</si>
  <si>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</si>
  <si>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</si>
  <si>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</si>
  <si>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</si>
  <si>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</si>
  <si>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</si>
  <si>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</si>
  <si>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</si>
  <si>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</si>
  <si>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</si>
  <si>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</si>
  <si>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</si>
  <si>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</si>
  <si>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</si>
  <si>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</si>
  <si>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</si>
  <si>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</si>
  <si>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</si>
  <si>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</si>
  <si>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</si>
  <si>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</si>
  <si>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</si>
  <si>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</si>
  <si>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</si>
  <si>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</si>
  <si>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</si>
  <si>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</si>
  <si>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</si>
  <si>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</si>
  <si>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</si>
  <si>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</si>
  <si>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</si>
  <si>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</si>
  <si>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</si>
  <si>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</si>
  <si>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</si>
  <si>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</si>
  <si>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</si>
  <si>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</si>
  <si>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</si>
  <si>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</si>
  <si>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</si>
  <si>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</si>
  <si>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</si>
  <si>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</si>
  <si>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</si>
  <si>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</si>
  <si>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</si>
  <si>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</si>
  <si>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</si>
  <si>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</si>
  <si>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</si>
  <si>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</si>
  <si>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</si>
  <si>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</si>
  <si>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</si>
  <si>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</si>
  <si>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</si>
  <si>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</si>
  <si>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</si>
  <si>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</si>
  <si>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</si>
  <si>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</si>
  <si>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</si>
  <si>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</si>
  <si>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</si>
  <si>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</si>
  <si>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</si>
  <si>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</si>
  <si>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</si>
  <si>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</si>
  <si>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</si>
  <si>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</si>
  <si>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</si>
  <si>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</si>
  <si>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</si>
  <si>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</si>
  <si>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</si>
  <si>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</si>
  <si>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</si>
  <si>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</si>
  <si>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</si>
  <si>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</si>
  <si>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</si>
  <si>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</si>
  <si>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</si>
  <si>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</si>
  <si>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</si>
  <si>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</si>
  <si>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</si>
  <si>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</si>
  <si>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</si>
  <si>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</si>
  <si>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</si>
  <si>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</si>
  <si>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</si>
  <si>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</si>
  <si>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</si>
  <si>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</si>
  <si>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</si>
  <si>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</si>
  <si>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</si>
  <si>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</si>
  <si>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</si>
  <si>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</si>
  <si>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</si>
  <si>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</si>
  <si>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</si>
  <si>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</si>
  <si>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</si>
  <si>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</si>
  <si>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</si>
  <si>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</si>
  <si>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</si>
  <si>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</si>
  <si>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</si>
  <si>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</si>
  <si>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</si>
  <si>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</si>
  <si>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</si>
  <si>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</si>
  <si>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</si>
  <si>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</si>
  <si>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</si>
  <si>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</si>
  <si>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</si>
  <si>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</si>
  <si>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</si>
  <si>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</si>
  <si>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</si>
  <si>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</si>
  <si>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</si>
  <si>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</si>
  <si>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</si>
  <si>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</si>
  <si>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</si>
  <si>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</si>
  <si>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</si>
  <si>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</si>
  <si>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</si>
  <si>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</si>
  <si>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</si>
  <si>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</si>
  <si>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</si>
  <si>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</si>
  <si>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</si>
  <si>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</si>
  <si>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</si>
  <si>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</si>
  <si>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</si>
  <si>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</si>
  <si>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</si>
  <si>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</si>
  <si>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</si>
  <si>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</si>
  <si>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</si>
  <si>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</si>
  <si>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</si>
  <si>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</si>
  <si>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</si>
  <si>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</si>
  <si>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</si>
  <si>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</si>
  <si>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</si>
  <si>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</si>
  <si>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</si>
  <si>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</si>
  <si>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</si>
  <si>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</si>
  <si>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</si>
  <si>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</si>
  <si>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</si>
  <si>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</si>
  <si>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</si>
  <si>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</si>
  <si>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</si>
  <si>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</si>
  <si>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</si>
  <si>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</si>
  <si>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</si>
  <si>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</si>
  <si>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</si>
  <si>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</si>
  <si>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</si>
  <si>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</si>
  <si>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</si>
  <si>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</si>
  <si>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</si>
  <si>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</si>
  <si>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</si>
  <si>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</si>
  <si>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</si>
  <si>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</si>
  <si>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</si>
  <si>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</si>
  <si>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</si>
  <si>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</si>
  <si>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</si>
  <si>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</si>
  <si>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</si>
  <si>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</si>
  <si>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</si>
  <si>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</si>
  <si>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</si>
  <si>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</si>
  <si>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</si>
  <si>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</si>
  <si>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</si>
  <si>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</si>
  <si>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</si>
  <si>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</si>
  <si>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</si>
  <si>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</si>
  <si>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</si>
  <si>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</si>
  <si>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</si>
  <si>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</si>
  <si>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</si>
  <si>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</si>
  <si>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</si>
  <si>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</si>
  <si>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</si>
  <si>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</si>
  <si>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</si>
  <si>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</si>
  <si>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</si>
  <si>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</si>
  <si>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</si>
  <si>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</si>
  <si>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</si>
  <si>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</si>
  <si>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</si>
  <si>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</si>
  <si>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</si>
  <si>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</si>
  <si>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</si>
  <si>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</si>
  <si>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</si>
  <si>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</si>
  <si>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</si>
  <si>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</si>
  <si>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</si>
  <si>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</si>
  <si>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</si>
  <si>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</si>
  <si>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</si>
  <si>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</si>
  <si>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</si>
  <si>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</si>
  <si>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</si>
  <si>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</si>
  <si>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</si>
  <si>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</si>
  <si>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</si>
  <si>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</si>
  <si>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</si>
  <si>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</si>
  <si>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</si>
  <si>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</si>
  <si>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</si>
  <si>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</si>
  <si>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</si>
  <si>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</si>
  <si>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</si>
  <si>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</si>
  <si>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</si>
  <si>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</si>
  <si>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</si>
  <si>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</si>
  <si>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</si>
  <si>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</si>
  <si>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</si>
  <si>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</si>
  <si>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</si>
  <si>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</si>
  <si>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</si>
  <si>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</si>
  <si>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</si>
  <si>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</si>
  <si>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</si>
  <si>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</si>
  <si>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</si>
  <si>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</si>
  <si>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</si>
  <si>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</si>
  <si>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</si>
  <si>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</si>
  <si>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</si>
  <si>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</si>
  <si>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</si>
  <si>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</si>
  <si>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</si>
  <si>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</si>
  <si>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</si>
  <si>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</si>
  <si>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</si>
  <si>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</si>
  <si>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</si>
  <si>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</si>
  <si>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</si>
  <si>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</si>
  <si>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</si>
  <si>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</si>
  <si>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</si>
  <si>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</si>
  <si>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</si>
  <si>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</si>
  <si>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</si>
  <si>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</si>
  <si>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</si>
  <si>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</si>
  <si>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</si>
  <si>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</si>
  <si>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</si>
  <si>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</si>
  <si>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</si>
  <si>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</si>
  <si>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</si>
  <si>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</si>
  <si>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</si>
  <si>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</si>
  <si>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</si>
  <si>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</si>
  <si>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</si>
  <si>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</si>
  <si>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</si>
  <si>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</si>
  <si>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</si>
  <si>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</si>
  <si>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</si>
  <si>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</si>
  <si>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</si>
  <si>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</si>
  <si>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</si>
  <si>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</si>
  <si>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</si>
  <si>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</si>
  <si>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</si>
  <si>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</si>
  <si>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</si>
  <si>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</si>
  <si>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</si>
  <si>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</si>
  <si>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</si>
  <si>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</si>
  <si>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</si>
  <si>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</si>
  <si>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</si>
  <si>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</si>
  <si>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</si>
  <si>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</si>
  <si>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</si>
  <si>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</si>
  <si>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</si>
  <si>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</si>
  <si>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</si>
  <si>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</si>
  <si>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</si>
  <si>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</si>
  <si>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</si>
  <si>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</si>
  <si>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</si>
  <si>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</si>
  <si>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</si>
  <si>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</si>
  <si>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</si>
  <si>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</si>
  <si>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</si>
  <si>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</si>
  <si>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</si>
  <si>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</si>
  <si>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</si>
  <si>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</si>
  <si>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</si>
  <si>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</si>
  <si>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</si>
  <si>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</si>
  <si>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</si>
  <si>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</si>
  <si>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</si>
  <si>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</si>
  <si>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</si>
  <si>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</si>
  <si>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</si>
  <si>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</si>
  <si>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</si>
  <si>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</si>
  <si>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</si>
  <si>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</si>
  <si>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</si>
  <si>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</si>
  <si>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</si>
  <si>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</si>
  <si>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</si>
  <si>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</si>
  <si>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</si>
  <si>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</si>
  <si>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</si>
  <si>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</si>
  <si>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</si>
  <si>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</si>
  <si>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</si>
  <si>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</si>
  <si>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</si>
  <si>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</si>
  <si>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</si>
  <si>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</si>
  <si>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</si>
  <si>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</si>
  <si>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</si>
  <si>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</si>
  <si>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</si>
  <si>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</si>
  <si>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</si>
  <si>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</si>
  <si>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</si>
  <si>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</si>
  <si>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</si>
  <si>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</si>
  <si>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</si>
  <si>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</si>
  <si>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</si>
  <si>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</si>
  <si>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</si>
  <si>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</si>
  <si>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</si>
  <si>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</si>
  <si>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</si>
  <si>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</si>
  <si>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</si>
  <si>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</si>
  <si>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</si>
  <si>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</si>
  <si>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</si>
  <si>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</si>
  <si>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</si>
  <si>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</si>
  <si>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</si>
  <si>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</si>
  <si>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</si>
  <si>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</si>
  <si>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</si>
  <si>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</si>
  <si>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</si>
  <si>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</si>
  <si>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</si>
  <si>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</si>
  <si>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</si>
  <si>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</si>
  <si>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</si>
  <si>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</si>
  <si>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</si>
  <si>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</si>
  <si>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</si>
  <si>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</si>
  <si>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</si>
  <si>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</si>
  <si>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</si>
  <si>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</si>
  <si>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</si>
  <si>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</si>
  <si>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</si>
  <si>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</si>
  <si>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</si>
  <si>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</si>
  <si>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</si>
  <si>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</si>
  <si>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</si>
  <si>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</si>
  <si>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</si>
  <si>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</si>
  <si>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</si>
  <si>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</si>
  <si>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</si>
  <si>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</si>
  <si>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</si>
  <si>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</si>
  <si>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</si>
  <si>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</si>
  <si>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</si>
  <si>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</si>
  <si>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</si>
  <si>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</si>
  <si>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</si>
  <si>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</si>
  <si>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</si>
  <si>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</si>
  <si>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</si>
  <si>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</si>
  <si>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</si>
  <si>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</si>
  <si>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</si>
  <si>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</si>
  <si>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</si>
  <si>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</si>
  <si>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</si>
  <si>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</si>
  <si>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</si>
  <si>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</si>
  <si>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</si>
  <si>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</si>
  <si>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</si>
  <si>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</si>
  <si>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</si>
  <si>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</si>
  <si>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</si>
  <si>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</si>
  <si>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</si>
  <si>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</si>
  <si>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</si>
  <si>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</si>
  <si>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</si>
  <si>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</si>
  <si>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</si>
  <si>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</si>
  <si>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</si>
  <si>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</si>
  <si>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</si>
  <si>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</si>
  <si>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</si>
  <si>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</si>
  <si>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</si>
  <si>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</si>
  <si>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</si>
  <si>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</si>
  <si>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</si>
  <si>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</si>
  <si>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</si>
  <si>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</si>
  <si>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</si>
  <si>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</si>
  <si>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</si>
  <si>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</si>
  <si>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</si>
  <si>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</si>
  <si>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</si>
  <si>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</si>
  <si>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</si>
  <si>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</si>
  <si>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</si>
  <si>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</si>
  <si>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</si>
  <si>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</si>
  <si>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</si>
  <si>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</si>
  <si>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</si>
  <si>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</si>
  <si>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</si>
  <si>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</si>
  <si>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</si>
  <si>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</si>
  <si>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</si>
  <si>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</si>
  <si>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</si>
  <si>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</si>
  <si>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</si>
  <si>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</si>
  <si>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</si>
  <si>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</si>
  <si>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</si>
  <si>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</si>
  <si>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</si>
  <si>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</si>
  <si>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</si>
  <si>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</si>
  <si>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</si>
  <si>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</si>
  <si>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</si>
  <si>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</si>
  <si>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</si>
  <si>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</si>
  <si>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</si>
  <si>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</si>
  <si>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</si>
  <si>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</si>
  <si>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</si>
  <si>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</si>
  <si>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</si>
  <si>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</si>
  <si>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</si>
  <si>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</si>
  <si>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</si>
  <si>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</si>
  <si>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</si>
  <si>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</si>
  <si>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</si>
  <si>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</si>
  <si>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</si>
  <si>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</si>
  <si>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</si>
  <si>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</si>
  <si>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</si>
  <si>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</si>
  <si>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</si>
  <si>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</si>
  <si>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</si>
  <si>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</si>
  <si>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</si>
  <si>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</si>
  <si>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</si>
  <si>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</si>
  <si>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</si>
  <si>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</si>
  <si>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</si>
  <si>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</si>
  <si>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</si>
  <si>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</si>
  <si>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</si>
  <si>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</si>
  <si>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</si>
  <si>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</si>
  <si>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</si>
  <si>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</si>
  <si>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</si>
  <si>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</si>
  <si>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</si>
  <si>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</si>
  <si>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</si>
  <si>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</si>
  <si>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</si>
  <si>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</si>
  <si>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</si>
  <si>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</si>
  <si>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</si>
  <si>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</si>
  <si>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</si>
  <si>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</si>
  <si>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</si>
  <si>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</si>
  <si>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</si>
  <si>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</si>
  <si>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</si>
  <si>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</si>
  <si>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</si>
  <si>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</si>
  <si>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</si>
  <si>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</si>
  <si>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</si>
  <si>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</si>
  <si>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</si>
  <si>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</si>
  <si>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</si>
  <si>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</si>
  <si>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</si>
  <si>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</si>
  <si>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</si>
  <si>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</si>
  <si>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</si>
  <si>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</si>
  <si>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</si>
  <si>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</si>
  <si>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</si>
  <si>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</si>
  <si>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</si>
  <si>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</si>
  <si>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</si>
  <si>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</si>
  <si>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</si>
  <si>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</si>
  <si>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</si>
  <si>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</si>
  <si>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</si>
  <si>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</si>
  <si>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</si>
  <si>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</si>
  <si>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</si>
  <si>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</si>
  <si>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</si>
  <si>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</si>
  <si>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</si>
  <si>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</si>
  <si>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</si>
  <si>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</si>
  <si>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</si>
  <si>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</si>
  <si>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</si>
  <si>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</si>
  <si>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</si>
  <si>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</si>
  <si>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</si>
  <si>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</si>
  <si>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</si>
  <si>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</si>
  <si>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</si>
  <si>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</si>
  <si>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</si>
  <si>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</si>
  <si>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</si>
  <si>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</si>
  <si>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</si>
  <si>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</si>
  <si>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</si>
  <si>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</si>
  <si>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</si>
  <si>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</si>
  <si>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</si>
  <si>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</si>
  <si>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</si>
  <si>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</si>
  <si>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</si>
  <si>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</si>
  <si>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</si>
  <si>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</si>
  <si>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</si>
  <si>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</si>
  <si>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</si>
  <si>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</si>
  <si>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</si>
  <si>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</si>
  <si>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</si>
  <si>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</si>
  <si>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</si>
  <si>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</si>
  <si>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</si>
  <si>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</si>
  <si>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</si>
  <si>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</si>
  <si>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</si>
  <si>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</si>
  <si>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</si>
  <si>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</si>
  <si>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</si>
  <si>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</si>
  <si>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</si>
  <si>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</si>
  <si>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</si>
  <si>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</si>
  <si>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</si>
  <si>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</si>
  <si>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</si>
  <si>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</si>
  <si>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</si>
  <si>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</si>
  <si>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</si>
  <si>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</si>
  <si>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</si>
  <si>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</si>
  <si>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</si>
  <si>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</si>
  <si>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</si>
  <si>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</si>
  <si>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</si>
  <si>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</si>
  <si>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</si>
  <si>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</si>
  <si>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</si>
  <si>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</si>
  <si>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</si>
  <si>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</si>
  <si>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</si>
  <si>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</si>
  <si>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</si>
  <si>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</si>
  <si>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</si>
  <si>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</si>
  <si>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</si>
  <si>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</si>
  <si>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</si>
  <si>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</si>
  <si>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</si>
  <si>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</si>
  <si>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</si>
  <si>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</si>
  <si>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</si>
  <si>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</si>
  <si>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</si>
  <si>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</si>
  <si>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</si>
  <si>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</si>
  <si>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</si>
  <si>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</si>
  <si>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</si>
  <si>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</si>
  <si>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</si>
  <si>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</si>
  <si>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</si>
  <si>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</si>
  <si>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</si>
  <si>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</si>
  <si>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</si>
  <si>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</si>
  <si>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</si>
  <si>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</si>
  <si>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</si>
  <si>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</si>
  <si>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</si>
  <si>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</si>
  <si>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</si>
  <si>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</si>
  <si>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</si>
  <si>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</si>
  <si>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</si>
  <si>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</si>
  <si>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</si>
  <si>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</si>
  <si>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</si>
  <si>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</si>
  <si>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</si>
  <si>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</si>
  <si>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</si>
  <si>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</si>
  <si>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</si>
  <si>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</si>
  <si>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</si>
  <si>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</si>
  <si>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</si>
  <si>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</si>
  <si>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</si>
  <si>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</si>
  <si>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</si>
  <si>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</si>
  <si>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</si>
  <si>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</si>
  <si>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</si>
  <si>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</si>
  <si>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</si>
  <si>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</si>
  <si>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</si>
  <si>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</si>
  <si>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</si>
  <si>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</si>
  <si>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</si>
  <si>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</si>
  <si>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</si>
  <si>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</si>
  <si>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</si>
  <si>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</si>
  <si>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</si>
  <si>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</si>
  <si>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</si>
  <si>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</si>
  <si>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</si>
  <si>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</si>
  <si>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</si>
  <si>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</si>
  <si>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</si>
  <si>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</si>
  <si>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</si>
  <si>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</si>
  <si>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</si>
  <si>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</si>
  <si>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</si>
  <si>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</si>
  <si>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</si>
  <si>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</si>
  <si>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</si>
  <si>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</si>
  <si>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</si>
  <si>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</si>
  <si>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</si>
  <si>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</si>
  <si>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</si>
  <si>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</si>
  <si>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</si>
  <si>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</si>
  <si>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</si>
  <si>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</si>
  <si>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</si>
  <si>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</si>
  <si>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</si>
  <si>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</si>
  <si>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</si>
  <si>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</si>
  <si>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</si>
  <si>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</si>
  <si>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</si>
  <si>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</si>
  <si>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</si>
  <si>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</si>
  <si>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</si>
  <si>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</si>
  <si>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</si>
  <si>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</si>
  <si>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</si>
  <si>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</si>
  <si>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</si>
  <si>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</si>
  <si>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</si>
  <si>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</si>
  <si>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</si>
  <si>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</si>
  <si>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</si>
  <si>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</si>
  <si>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</si>
  <si>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</si>
  <si>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</si>
  <si>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</si>
  <si>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</si>
  <si>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</si>
  <si>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</si>
  <si>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</si>
  <si>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</si>
  <si>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</si>
  <si>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</si>
  <si>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</si>
  <si>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</si>
  <si>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</si>
  <si>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</si>
  <si>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</si>
  <si>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</si>
  <si>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</si>
  <si>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</si>
  <si>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</si>
  <si>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</si>
  <si>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</si>
  <si>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</si>
  <si>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</si>
  <si>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</si>
  <si>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</si>
  <si>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</si>
  <si>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</si>
  <si>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</si>
  <si>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</si>
  <si>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</si>
  <si>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</si>
  <si>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</si>
  <si>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</si>
  <si>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</si>
  <si>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</si>
  <si>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</si>
  <si>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</si>
  <si>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</si>
  <si>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</si>
  <si>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</si>
  <si>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</si>
  <si>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</si>
  <si>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</si>
  <si>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</si>
  <si>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</si>
  <si>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</si>
  <si>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</si>
  <si>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</si>
  <si>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</si>
  <si>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</si>
  <si>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</si>
  <si>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</si>
  <si>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</si>
  <si>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</si>
  <si>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</si>
  <si>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</si>
  <si>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</si>
  <si>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</si>
  <si>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</si>
  <si>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</si>
  <si>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</si>
  <si>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</si>
  <si>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</si>
  <si>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</si>
  <si>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</si>
  <si>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</si>
  <si>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</si>
  <si>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</si>
  <si>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</si>
  <si>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</si>
  <si>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</si>
  <si>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</si>
  <si>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</si>
  <si>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</si>
  <si>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</si>
  <si>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</si>
  <si>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</si>
  <si>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</si>
  <si>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</si>
  <si>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</si>
  <si>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</si>
  <si>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</si>
  <si>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</si>
  <si>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</si>
  <si>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</si>
  <si>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</si>
  <si>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</si>
  <si>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</si>
  <si>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</si>
  <si>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</si>
  <si>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</si>
  <si>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</si>
  <si>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</si>
  <si>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</si>
  <si>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</si>
  <si>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</si>
  <si>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</si>
  <si>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</si>
  <si>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</si>
  <si>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</si>
  <si>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</si>
  <si>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</si>
  <si>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</si>
  <si>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</si>
  <si>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</si>
  <si>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</si>
  <si>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</si>
  <si>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</si>
  <si>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</si>
  <si>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</si>
  <si>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</si>
  <si>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</si>
  <si>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</si>
  <si>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</si>
  <si>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</si>
  <si>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</si>
  <si>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</si>
  <si>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</si>
  <si>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</si>
  <si>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</si>
  <si>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</si>
  <si>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</si>
  <si>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</si>
  <si>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</si>
  <si>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</si>
  <si>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</si>
  <si>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</si>
  <si>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</si>
  <si>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</si>
  <si>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</si>
  <si>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</si>
  <si>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</si>
  <si>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</si>
  <si>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</si>
  <si>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</si>
  <si>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</si>
  <si>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</si>
  <si>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</si>
  <si>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</si>
  <si>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</si>
  <si>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</si>
  <si>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</si>
  <si>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</si>
  <si>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</si>
  <si>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</si>
  <si>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</si>
  <si>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</si>
  <si>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</si>
  <si>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</si>
  <si>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</si>
  <si>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</si>
  <si>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</si>
  <si>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</si>
  <si>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</si>
  <si>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</si>
  <si>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</si>
  <si>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</si>
  <si>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</si>
  <si>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</si>
  <si>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</si>
  <si>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</si>
  <si>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</si>
  <si>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</si>
  <si>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</si>
  <si>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</si>
  <si>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</si>
  <si>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</si>
  <si>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</si>
  <si>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</si>
  <si>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</si>
  <si>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</si>
  <si>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</si>
  <si>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</si>
  <si>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</si>
  <si>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</si>
  <si>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</si>
  <si>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</si>
  <si>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</si>
  <si>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</si>
  <si>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</si>
  <si>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</si>
  <si>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</si>
  <si>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</si>
  <si>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</si>
  <si>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</si>
  <si>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</si>
  <si>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</si>
  <si>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</si>
  <si>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</si>
  <si>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</si>
  <si>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</si>
  <si>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</si>
  <si>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</si>
  <si>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</si>
  <si>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</si>
  <si>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</si>
  <si>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</si>
  <si>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</si>
  <si>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</si>
  <si>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</si>
  <si>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</si>
  <si>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</si>
  <si>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</si>
  <si>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</si>
  <si>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</si>
  <si>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</si>
  <si>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</si>
  <si>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</si>
  <si>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</si>
  <si>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</si>
  <si>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</si>
  <si>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</si>
  <si>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</si>
  <si>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</si>
  <si>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</si>
  <si>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</si>
  <si>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</si>
  <si>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</si>
  <si>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</si>
  <si>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</si>
  <si>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</si>
  <si>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</si>
  <si>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</si>
  <si>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</si>
  <si>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</si>
  <si>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</si>
  <si>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</si>
  <si>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</si>
  <si>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</si>
  <si>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</si>
  <si>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</si>
  <si>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</si>
  <si>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</si>
  <si>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</si>
  <si>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</si>
  <si>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</si>
  <si>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</si>
  <si>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</si>
  <si>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</si>
  <si>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</si>
  <si>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</si>
  <si>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</si>
  <si>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</si>
  <si>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</si>
  <si>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</si>
  <si>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</si>
  <si>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</si>
  <si>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</si>
  <si>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</si>
  <si>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</si>
  <si>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</si>
  <si>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</si>
  <si>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</si>
  <si>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</si>
  <si>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</si>
  <si>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</si>
  <si>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</si>
  <si>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</si>
  <si>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</si>
  <si>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</si>
  <si>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</si>
  <si>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</si>
  <si>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</si>
  <si>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</si>
  <si>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</si>
  <si>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</si>
  <si>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</si>
  <si>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</si>
  <si>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</si>
  <si>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</si>
  <si>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</si>
  <si>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</si>
  <si>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</si>
  <si>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</si>
  <si>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</si>
  <si>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</si>
  <si>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</si>
  <si>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</si>
  <si>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</si>
  <si>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</si>
  <si>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</si>
  <si>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</si>
  <si>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</si>
  <si>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</si>
  <si>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</si>
  <si>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</si>
  <si>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</si>
  <si>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</si>
  <si>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</si>
  <si>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</si>
  <si>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</si>
  <si>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</si>
  <si>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</si>
  <si>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</si>
  <si>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</si>
  <si>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</si>
  <si>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</si>
  <si>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</si>
  <si>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</si>
  <si>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</si>
  <si>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</si>
  <si>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</si>
  <si>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</si>
  <si>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</si>
  <si>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</si>
  <si>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</si>
  <si>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</si>
  <si>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</si>
  <si>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</si>
  <si>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</si>
  <si>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</si>
  <si>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</si>
  <si>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</si>
  <si>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</si>
  <si>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</si>
  <si>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</si>
  <si>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</si>
  <si>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</si>
  <si>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</si>
  <si>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</si>
  <si>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</si>
  <si>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</si>
  <si>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</si>
  <si>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</si>
  <si>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</si>
  <si>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</si>
  <si>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</si>
  <si>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</si>
  <si>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</si>
  <si>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</si>
  <si>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</si>
  <si>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</si>
  <si>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</si>
  <si>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</si>
  <si>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</si>
  <si>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</si>
  <si>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</si>
  <si>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</si>
  <si>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</si>
  <si>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</si>
  <si>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</si>
  <si>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</si>
  <si>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</si>
  <si>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</si>
  <si>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</si>
  <si>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</si>
  <si>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</si>
  <si>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</si>
  <si>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</si>
  <si>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</si>
  <si>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</si>
  <si>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</si>
  <si>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</si>
  <si>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</si>
  <si>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</si>
  <si>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</si>
  <si>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</si>
  <si>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</si>
  <si>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</si>
  <si>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</si>
  <si>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</si>
  <si>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</si>
  <si>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</si>
  <si>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</si>
  <si>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</si>
  <si>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</si>
  <si>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</si>
  <si>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</si>
  <si>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</si>
  <si>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</si>
  <si>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</si>
  <si>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</si>
  <si>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</si>
  <si>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</si>
  <si>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</si>
  <si>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</si>
  <si>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</si>
  <si>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</si>
  <si>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</si>
  <si>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</si>
  <si>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</si>
  <si>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</si>
  <si>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</si>
  <si>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</si>
  <si>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</si>
  <si>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</si>
  <si>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</si>
  <si>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</si>
  <si>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</si>
  <si>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</si>
  <si>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</si>
  <si>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</si>
  <si>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</si>
  <si>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</si>
  <si>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</si>
  <si>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</si>
  <si>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</si>
  <si>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</si>
  <si>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</si>
  <si>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</si>
  <si>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</si>
  <si>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</si>
  <si>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</si>
  <si>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</si>
  <si>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</si>
  <si>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</si>
  <si>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</si>
  <si>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</si>
  <si>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</si>
  <si>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</si>
  <si>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</si>
  <si>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</si>
  <si>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</si>
  <si>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</si>
  <si>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</si>
  <si>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</si>
  <si>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</si>
  <si>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</si>
  <si>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</si>
  <si>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</si>
  <si>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</si>
  <si>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</si>
  <si>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</si>
  <si>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</si>
  <si>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</si>
  <si>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</si>
  <si>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</si>
  <si>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</si>
  <si>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</si>
  <si>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</si>
  <si>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</si>
  <si>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</si>
  <si>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</si>
  <si>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</si>
  <si>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</si>
  <si>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</si>
  <si>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</si>
  <si>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</si>
  <si>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</si>
  <si>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</si>
  <si>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</si>
  <si>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</si>
  <si>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</si>
  <si>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</si>
  <si>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</si>
  <si>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</si>
  <si>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</si>
  <si>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</si>
  <si>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</si>
  <si>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</si>
  <si>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</si>
  <si>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</si>
  <si>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</si>
  <si>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</si>
  <si>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</si>
  <si>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</si>
  <si>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</si>
  <si>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</si>
  <si>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</si>
  <si>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</si>
  <si>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</si>
  <si>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</si>
  <si>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</si>
  <si>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</si>
  <si>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</si>
  <si>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</si>
  <si>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</si>
  <si>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</si>
  <si>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</si>
  <si>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</si>
  <si>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</si>
  <si>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</si>
  <si>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</si>
  <si>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</si>
  <si>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</si>
  <si>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</si>
  <si>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</si>
  <si>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</si>
  <si>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</si>
  <si>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</si>
  <si>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</si>
  <si>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</si>
  <si>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</si>
  <si>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</si>
  <si>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</si>
  <si>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</si>
  <si>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</si>
  <si>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</si>
  <si>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</si>
  <si>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</si>
  <si>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</si>
  <si>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</si>
  <si>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</si>
  <si>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</si>
  <si>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</si>
  <si>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</si>
  <si>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</si>
  <si>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</si>
  <si>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</si>
  <si>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</si>
  <si>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</si>
  <si>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</si>
  <si>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</si>
  <si>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</si>
  <si>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</si>
  <si>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</si>
  <si>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</si>
  <si>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</si>
  <si>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</si>
  <si>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</si>
  <si>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</si>
  <si>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</si>
  <si>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</si>
  <si>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</si>
  <si>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</si>
  <si>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</si>
  <si>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</si>
  <si>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</si>
  <si>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</si>
  <si>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</si>
  <si>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</si>
  <si>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</si>
  <si>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</si>
  <si>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</si>
  <si>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</si>
  <si>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</si>
  <si>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</si>
  <si>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</si>
  <si>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</si>
  <si>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</si>
  <si>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</si>
  <si>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</si>
  <si>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</si>
  <si>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</si>
  <si>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</si>
  <si>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</si>
  <si>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</si>
  <si>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</si>
  <si>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</si>
  <si>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</si>
  <si>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</si>
  <si>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</si>
  <si>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</si>
  <si>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</si>
  <si>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</si>
  <si>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</si>
  <si>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</si>
  <si>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</si>
  <si>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</si>
  <si>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</si>
  <si>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</si>
  <si>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</si>
  <si>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</si>
  <si>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</si>
  <si>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</si>
  <si>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</si>
  <si>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</si>
  <si>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</si>
  <si>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</si>
  <si>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</si>
  <si>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</si>
  <si>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</si>
  <si>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</si>
  <si>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</si>
  <si>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</si>
  <si>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</si>
  <si>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</si>
  <si>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</si>
  <si>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</si>
  <si>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</si>
  <si>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</si>
  <si>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</si>
  <si>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</si>
  <si>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</si>
  <si>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</si>
  <si>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</si>
  <si>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</si>
  <si>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</si>
  <si>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</si>
  <si>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</si>
  <si>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</si>
  <si>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</si>
  <si>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</si>
  <si>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</si>
  <si>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</si>
  <si>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</si>
  <si>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</si>
  <si>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</si>
  <si>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</si>
  <si>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</si>
  <si>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</si>
  <si>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</si>
  <si>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</si>
  <si>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</si>
  <si>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</si>
  <si>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</si>
  <si>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</si>
  <si>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</si>
  <si>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</si>
  <si>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</si>
  <si>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</si>
  <si>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</si>
  <si>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</si>
  <si>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</si>
  <si>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</si>
  <si>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</si>
  <si>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</si>
  <si>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</si>
  <si>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</si>
  <si>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</si>
  <si>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</si>
  <si>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</si>
  <si>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</si>
  <si>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</si>
  <si>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</si>
  <si>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</si>
  <si>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</si>
  <si>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</si>
  <si>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</si>
  <si>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</si>
  <si>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</si>
  <si>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</si>
  <si>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</si>
  <si>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</si>
  <si>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</si>
  <si>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</si>
  <si>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</si>
  <si>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</si>
  <si>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</si>
  <si>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</si>
  <si>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</si>
  <si>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</si>
  <si>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</si>
  <si>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</si>
  <si>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</si>
  <si>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</si>
  <si>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</si>
  <si>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</si>
  <si>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</si>
  <si>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</si>
  <si>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</si>
  <si>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</si>
  <si>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</si>
  <si>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</si>
  <si>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</si>
  <si>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</si>
  <si>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</si>
  <si>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</si>
  <si>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</si>
  <si>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</si>
  <si>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</si>
  <si>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</si>
  <si>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</si>
  <si>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</si>
  <si>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</si>
  <si>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</si>
  <si>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</si>
  <si>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</si>
  <si>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</si>
  <si>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</si>
  <si>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</si>
  <si>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</si>
  <si>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</si>
  <si>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</si>
  <si>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</si>
  <si>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</si>
  <si>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</si>
  <si>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</si>
  <si>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</si>
  <si>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</si>
  <si>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</si>
  <si>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</si>
  <si>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</si>
  <si>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</si>
  <si>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</si>
  <si>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</si>
  <si>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</si>
  <si>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</si>
  <si>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</si>
  <si>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</si>
  <si>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</si>
  <si>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</si>
  <si>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</si>
  <si>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</si>
  <si>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</si>
  <si>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</si>
  <si>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</si>
  <si>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</si>
  <si>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</si>
  <si>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</si>
  <si>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</si>
  <si>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</si>
  <si>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</si>
  <si>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</si>
  <si>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</si>
  <si>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</si>
  <si>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</si>
  <si>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</si>
  <si>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</si>
  <si>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</si>
  <si>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</si>
  <si>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</si>
  <si>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</si>
  <si>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</si>
  <si>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</si>
  <si>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</si>
  <si>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</si>
  <si>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</si>
  <si>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</si>
  <si>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</si>
  <si>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</si>
  <si>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</si>
  <si>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</si>
  <si>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</si>
  <si>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</si>
  <si>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</si>
  <si>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</si>
  <si>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</si>
  <si>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</si>
  <si>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</si>
  <si>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</si>
  <si>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</si>
  <si>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</si>
  <si>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</si>
  <si>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</si>
  <si>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</si>
  <si>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</si>
  <si>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</si>
  <si>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</si>
  <si>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</si>
  <si>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</si>
  <si>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</si>
  <si>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</si>
  <si>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</si>
  <si>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</si>
  <si>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</si>
  <si>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</si>
  <si>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</si>
  <si>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</si>
  <si>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</si>
  <si>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</si>
  <si>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</si>
  <si>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</si>
  <si>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</si>
  <si>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</si>
  <si>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</si>
  <si>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</si>
  <si>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</si>
  <si>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</si>
  <si>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</si>
  <si>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</si>
  <si>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</si>
  <si>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</si>
  <si>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</si>
  <si>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</si>
  <si>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</si>
  <si>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</si>
  <si>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</si>
  <si>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</si>
  <si>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</si>
  <si>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</si>
  <si>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</si>
  <si>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</si>
  <si>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</si>
  <si>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</si>
  <si>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</si>
  <si>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</si>
  <si>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</si>
  <si>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</si>
  <si>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</si>
  <si>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</si>
  <si>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</si>
  <si>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</si>
  <si>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</si>
  <si>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</si>
  <si>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</si>
  <si>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</si>
  <si>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</si>
  <si>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</si>
  <si>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</si>
  <si>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</si>
  <si>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</si>
  <si>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</si>
  <si>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</si>
  <si>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</si>
  <si>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</si>
  <si>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</si>
  <si>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</si>
  <si>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</si>
  <si>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</si>
  <si>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</si>
  <si>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</si>
  <si>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</si>
  <si>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</si>
  <si>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</si>
  <si>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</si>
  <si>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</si>
  <si>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</si>
  <si>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</si>
  <si>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</si>
  <si>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</si>
  <si>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</si>
  <si>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</si>
  <si>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</si>
  <si>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</si>
  <si>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</si>
  <si>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</si>
  <si>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</si>
  <si>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</si>
  <si>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</si>
  <si>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</si>
  <si>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</si>
  <si>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</si>
  <si>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</si>
  <si>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</si>
  <si>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</si>
  <si>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</si>
  <si>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</si>
  <si>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</si>
  <si>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</si>
  <si>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</si>
  <si>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</si>
  <si>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</si>
  <si>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</si>
  <si>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</si>
  <si>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</si>
  <si>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</si>
  <si>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</si>
  <si>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</si>
  <si>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</si>
  <si>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</si>
  <si>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</si>
  <si>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</si>
  <si>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</si>
  <si>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</si>
  <si>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</si>
  <si>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</si>
  <si>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</si>
  <si>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</si>
  <si>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</si>
  <si>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</si>
  <si>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</si>
  <si>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</si>
  <si>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</si>
  <si>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</si>
  <si>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</si>
  <si>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</si>
  <si>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</si>
  <si>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</si>
  <si>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</si>
  <si>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</si>
  <si>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</si>
  <si>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</si>
  <si>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</si>
  <si>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</si>
  <si>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</si>
  <si>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</si>
  <si>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</si>
  <si>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</si>
  <si>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</si>
  <si>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</si>
  <si>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</si>
  <si>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</si>
  <si>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</si>
  <si>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</si>
  <si>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</si>
  <si>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</si>
  <si>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</si>
  <si>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</si>
  <si>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</si>
  <si>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</si>
  <si>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</si>
  <si>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</si>
  <si>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</si>
  <si>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</si>
  <si>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</si>
  <si>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</si>
  <si>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</si>
  <si>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</si>
  <si>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</si>
  <si>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</si>
  <si>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</si>
  <si>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</si>
  <si>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</si>
  <si>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</si>
  <si>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</si>
  <si>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</si>
  <si>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</si>
  <si>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</si>
  <si>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</si>
  <si>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</si>
  <si>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</si>
  <si>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</si>
  <si>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</si>
  <si>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</si>
  <si>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</si>
  <si>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</si>
  <si>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</si>
  <si>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</si>
  <si>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</si>
  <si>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</si>
  <si>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</si>
  <si>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</si>
  <si>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</si>
  <si>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</si>
  <si>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</si>
  <si>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</si>
  <si>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</si>
  <si>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</si>
  <si>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</si>
  <si>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</si>
  <si>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</si>
  <si>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</si>
  <si>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</si>
  <si>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</si>
  <si>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</si>
  <si>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</si>
  <si>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</si>
  <si>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</si>
  <si>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</si>
  <si>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</si>
  <si>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</si>
  <si>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</si>
  <si>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</si>
  <si>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</si>
  <si>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</si>
  <si>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</si>
  <si>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</si>
  <si>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</si>
  <si>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</si>
  <si>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</si>
  <si>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</si>
  <si>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</si>
  <si>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</si>
  <si>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</si>
  <si>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</si>
  <si>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</si>
  <si>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</si>
  <si>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</si>
  <si>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</si>
  <si>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</si>
  <si>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</si>
  <si>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</si>
  <si>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</si>
  <si>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</si>
  <si>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</si>
  <si>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</si>
  <si>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</si>
  <si>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</si>
  <si>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</si>
  <si>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</si>
  <si>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</si>
  <si>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</si>
  <si>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</si>
  <si>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</si>
  <si>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</si>
  <si>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</si>
  <si>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</si>
  <si>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</si>
  <si>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</si>
  <si>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</si>
  <si>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</si>
  <si>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</si>
  <si>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</si>
  <si>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</si>
  <si>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</si>
  <si>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</si>
  <si>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</si>
  <si>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</si>
  <si>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</si>
  <si>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</si>
  <si>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</si>
  <si>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</si>
  <si>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</si>
  <si>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</si>
  <si>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</si>
  <si>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</si>
  <si>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</si>
  <si>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</si>
  <si>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</si>
  <si>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</si>
  <si>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</si>
  <si>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</si>
  <si>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</si>
  <si>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</si>
  <si>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</si>
  <si>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</si>
  <si>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</si>
  <si>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</si>
  <si>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</si>
  <si>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</si>
  <si>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</si>
  <si>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</si>
  <si>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</si>
  <si>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</si>
  <si>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</si>
  <si>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</si>
  <si>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</si>
  <si>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</si>
  <si>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</si>
  <si>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</si>
  <si>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</si>
  <si>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</si>
  <si>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</si>
  <si>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</si>
  <si>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</si>
  <si>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</si>
  <si>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</si>
  <si>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</si>
  <si>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</si>
  <si>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</si>
  <si>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</si>
  <si>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</si>
  <si>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</si>
  <si>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</si>
  <si>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</si>
  <si>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</si>
  <si>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</si>
  <si>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</si>
  <si>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</si>
  <si>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</si>
  <si>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</si>
  <si>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</si>
  <si>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</si>
  <si>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</si>
  <si>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</si>
  <si>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</si>
  <si>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</si>
  <si>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</si>
  <si>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</si>
  <si>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</si>
  <si>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</si>
  <si>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</si>
  <si>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</si>
  <si>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</si>
  <si>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</si>
  <si>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</si>
  <si>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</si>
  <si>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</si>
  <si>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</si>
  <si>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</si>
  <si>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</si>
  <si>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</si>
  <si>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</si>
  <si>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</si>
  <si>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</si>
  <si>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</si>
  <si>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</si>
  <si>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</si>
  <si>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</si>
  <si>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</si>
  <si>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</si>
  <si>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</si>
  <si>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</si>
  <si>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</si>
  <si>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</si>
  <si>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</si>
  <si>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</si>
  <si>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</si>
  <si>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</si>
  <si>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</si>
  <si>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</si>
  <si>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</si>
  <si>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</si>
  <si>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</si>
  <si>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</si>
  <si>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</si>
  <si>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</si>
  <si>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</si>
  <si>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</si>
  <si>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</si>
  <si>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</si>
  <si>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</si>
  <si>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</si>
  <si>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</si>
  <si>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</si>
  <si>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</si>
  <si>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</si>
  <si>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</si>
  <si>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</si>
  <si>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</si>
  <si>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</si>
  <si>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</si>
  <si>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</si>
  <si>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</si>
  <si>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</si>
  <si>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</si>
  <si>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</si>
  <si>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</si>
  <si>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</si>
  <si>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</si>
  <si>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</si>
  <si>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</si>
  <si>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</si>
  <si>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</si>
  <si>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</si>
  <si>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</si>
  <si>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</si>
  <si>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</si>
  <si>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</si>
  <si>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</si>
  <si>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</si>
  <si>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</si>
  <si>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</si>
  <si>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</si>
  <si>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</si>
  <si>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</si>
  <si>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</si>
  <si>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</si>
  <si>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</si>
  <si>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</si>
  <si>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</si>
  <si>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</si>
  <si>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</si>
  <si>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</si>
  <si>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</si>
  <si>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</si>
  <si>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</si>
  <si>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</si>
  <si>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</si>
  <si>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</si>
  <si>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</si>
  <si>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</si>
  <si>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</si>
  <si>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</si>
  <si>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</si>
  <si>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</si>
  <si>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</si>
  <si>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</si>
  <si>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</si>
  <si>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</si>
  <si>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</si>
  <si>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</si>
  <si>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</si>
  <si>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</si>
  <si>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</si>
  <si>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</si>
  <si>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</si>
  <si>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</si>
  <si>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</si>
  <si>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</si>
  <si>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</si>
  <si>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</si>
  <si>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</si>
  <si>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</si>
  <si>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</si>
  <si>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</si>
  <si>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</si>
  <si>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</si>
  <si>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</si>
  <si>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</si>
  <si>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</si>
  <si>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</si>
  <si>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</si>
  <si>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</si>
  <si>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</si>
  <si>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</si>
  <si>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</si>
  <si>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</si>
  <si>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</si>
  <si>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</si>
  <si>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</si>
  <si>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</si>
  <si>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</si>
  <si>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</si>
  <si>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</si>
  <si>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</si>
  <si>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</si>
  <si>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</si>
  <si>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</si>
  <si>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</si>
  <si>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</si>
  <si>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</si>
  <si>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</si>
  <si>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</si>
  <si>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</si>
  <si>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</si>
  <si>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</si>
  <si>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</si>
  <si>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</si>
  <si>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</si>
  <si>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</si>
  <si>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</si>
  <si>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</si>
  <si>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</si>
  <si>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</si>
  <si>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</si>
  <si>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</si>
  <si>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</si>
  <si>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</si>
  <si>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</si>
  <si>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</si>
  <si>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</si>
  <si>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</si>
  <si>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</si>
  <si>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</si>
  <si>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</si>
  <si>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</si>
  <si>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</si>
  <si>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</si>
  <si>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</si>
  <si>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</si>
  <si>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</si>
  <si>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</si>
  <si>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</si>
  <si>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</si>
  <si>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</si>
  <si>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</si>
  <si>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</si>
  <si>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</si>
  <si>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</si>
  <si>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</si>
  <si>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</si>
  <si>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</si>
  <si>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</si>
  <si>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</si>
  <si>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</si>
  <si>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</si>
  <si>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</si>
  <si>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</si>
  <si>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</si>
  <si>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</si>
  <si>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</si>
  <si>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</si>
  <si>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</si>
  <si>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</si>
  <si>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</si>
  <si>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</si>
  <si>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</si>
  <si>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</si>
  <si>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</si>
  <si>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</si>
  <si>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</si>
  <si>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</si>
  <si>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</si>
  <si>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</si>
  <si>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</si>
  <si>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</si>
  <si>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</si>
  <si>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</si>
  <si>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</si>
  <si>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</si>
  <si>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</si>
  <si>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</si>
  <si>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</si>
  <si>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</si>
  <si>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</si>
  <si>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</si>
  <si>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</si>
  <si>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</si>
  <si>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</si>
  <si>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</si>
  <si>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</si>
  <si>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</si>
  <si>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</si>
  <si>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</si>
  <si>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</si>
  <si>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</si>
  <si>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</si>
  <si>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</si>
  <si>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</si>
  <si>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</si>
  <si>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</si>
  <si>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</si>
  <si>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</si>
  <si>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</si>
  <si>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</si>
  <si>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</si>
  <si>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</si>
  <si>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</si>
  <si>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</si>
  <si>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</si>
  <si>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</si>
  <si>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</si>
  <si>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</si>
  <si>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</si>
  <si>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</si>
  <si>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</si>
  <si>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</si>
  <si>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</si>
  <si>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</si>
  <si>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</si>
  <si>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</si>
  <si>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</si>
  <si>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</si>
  <si>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</si>
  <si>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</si>
  <si>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</si>
  <si>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</si>
  <si>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</si>
  <si>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</si>
  <si>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</si>
  <si>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</si>
  <si>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</si>
  <si>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</si>
  <si>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</si>
  <si>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</si>
  <si>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</si>
  <si>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</si>
  <si>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</si>
  <si>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</si>
  <si>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</si>
  <si>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</si>
  <si>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</si>
  <si>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</si>
  <si>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</si>
  <si>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</si>
  <si>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</si>
  <si>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</si>
  <si>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</si>
  <si>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</si>
  <si>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</si>
  <si>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</si>
  <si>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</si>
  <si>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</si>
  <si>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</si>
  <si>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</si>
  <si>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</si>
  <si>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</si>
  <si>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</si>
  <si>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</si>
  <si>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</si>
  <si>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</si>
  <si>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</si>
  <si>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</si>
  <si>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</si>
  <si>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</si>
  <si>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</si>
  <si>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</si>
  <si>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</si>
  <si>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</si>
  <si>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</si>
  <si>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</si>
  <si>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</si>
  <si>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</si>
  <si>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</si>
  <si>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</si>
  <si>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</si>
  <si>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</si>
  <si>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</si>
  <si>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</si>
  <si>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</si>
  <si>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</si>
  <si>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</si>
  <si>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</si>
  <si>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</si>
  <si>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</si>
  <si>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</si>
  <si>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</si>
  <si>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</si>
  <si>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</si>
  <si>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</si>
  <si>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</si>
  <si>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</si>
  <si>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</si>
  <si>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</si>
  <si>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</si>
  <si>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</si>
  <si>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</si>
  <si>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</si>
  <si>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</si>
  <si>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</si>
  <si>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</si>
  <si>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</si>
  <si>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</si>
  <si>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</si>
  <si>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</si>
  <si>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</si>
  <si>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</si>
  <si>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</si>
  <si>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</si>
  <si>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</si>
  <si>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</si>
  <si>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</si>
  <si>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</si>
  <si>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</si>
  <si>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</si>
  <si>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</si>
  <si>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</si>
  <si>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</si>
  <si>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</si>
  <si>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</si>
  <si>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</si>
  <si>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</si>
  <si>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</si>
  <si>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</si>
  <si>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</si>
  <si>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</si>
  <si>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</si>
  <si>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</si>
  <si>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</si>
  <si>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</si>
  <si>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</si>
  <si>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</si>
  <si>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</si>
  <si>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</si>
  <si>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</si>
  <si>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</si>
  <si>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</si>
  <si>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</si>
  <si>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</si>
  <si>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</si>
  <si>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</si>
  <si>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</si>
  <si>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</si>
  <si>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</si>
  <si>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</si>
  <si>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</si>
  <si>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</si>
  <si>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</si>
  <si>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</si>
  <si>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</si>
  <si>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</si>
  <si>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</si>
  <si>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</si>
  <si>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</si>
  <si>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</si>
  <si>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</si>
  <si>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</si>
  <si>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</si>
  <si>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</si>
  <si>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</si>
  <si>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</si>
  <si>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</si>
  <si>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</si>
  <si>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</si>
  <si>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</si>
  <si>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</si>
  <si>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</si>
  <si>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</si>
  <si>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</si>
  <si>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</si>
  <si>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</si>
  <si>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</si>
  <si>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</si>
  <si>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</si>
  <si>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</si>
  <si>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</si>
  <si>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</si>
  <si>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</si>
  <si>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</si>
  <si>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</si>
  <si>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</si>
  <si>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</si>
  <si>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</si>
  <si>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</si>
  <si>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</si>
  <si>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</si>
  <si>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</si>
  <si>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</si>
  <si>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</si>
  <si>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</si>
  <si>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</si>
  <si>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</si>
  <si>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</si>
  <si>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</si>
  <si>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</si>
  <si>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</si>
  <si>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</si>
  <si>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</si>
  <si>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</si>
  <si>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</si>
  <si>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</si>
  <si>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</si>
  <si>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</si>
  <si>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</si>
  <si>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</si>
  <si>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</si>
  <si>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</si>
  <si>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</si>
  <si>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</si>
  <si>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</si>
  <si>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</si>
  <si>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</si>
  <si>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</si>
  <si>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</si>
  <si>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</si>
  <si>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</si>
  <si>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</si>
  <si>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</si>
  <si>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</si>
  <si>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</si>
  <si>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</si>
  <si>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</si>
  <si>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</si>
  <si>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</si>
  <si>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</si>
  <si>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</si>
  <si>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</si>
  <si>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</si>
  <si>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</si>
  <si>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</si>
  <si>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</si>
  <si>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</si>
  <si>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</si>
  <si>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</si>
  <si>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</si>
  <si>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</si>
  <si>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</si>
  <si>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</si>
  <si>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</si>
  <si>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</si>
  <si>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</si>
  <si>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</si>
  <si>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</si>
  <si>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</si>
  <si>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</si>
  <si>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</si>
  <si>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</si>
  <si>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</si>
  <si>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</si>
  <si>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</si>
  <si>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</si>
  <si>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</si>
  <si>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</si>
  <si>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</si>
  <si>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</si>
  <si>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</si>
  <si>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</si>
  <si>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</si>
  <si>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</si>
  <si>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</si>
  <si>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</si>
  <si>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</si>
  <si>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</si>
  <si>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</si>
  <si>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</si>
  <si>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</si>
  <si>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</si>
  <si>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</si>
  <si>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</si>
  <si>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</si>
  <si>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</si>
  <si>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</si>
  <si>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</si>
  <si>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</si>
  <si>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</si>
  <si>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</si>
  <si>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</si>
  <si>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</si>
  <si>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</si>
  <si>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</si>
  <si>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</si>
  <si>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</si>
  <si>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</si>
  <si>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</si>
  <si>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</si>
  <si>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</si>
  <si>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</si>
  <si>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</si>
  <si>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</si>
  <si>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</si>
  <si>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</si>
  <si>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</si>
  <si>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</si>
  <si>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</si>
  <si>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</si>
  <si>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</si>
  <si>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</si>
  <si>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</si>
  <si>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</si>
  <si>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</si>
  <si>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</si>
  <si>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</si>
  <si>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</si>
  <si>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</si>
  <si>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</si>
  <si>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</si>
  <si>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</si>
  <si>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</si>
  <si>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</si>
  <si>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</si>
  <si>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</si>
  <si>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</si>
  <si>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</si>
  <si>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</si>
  <si>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</si>
  <si>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</si>
  <si>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</si>
  <si>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</si>
  <si>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</si>
  <si>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</si>
  <si>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</si>
  <si>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</si>
  <si>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</si>
  <si>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</si>
  <si>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</si>
  <si>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</si>
  <si>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</si>
  <si>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</si>
  <si>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</si>
  <si>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</si>
  <si>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</si>
  <si>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</si>
  <si>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</si>
  <si>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</si>
  <si>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</si>
  <si>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</si>
  <si>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</si>
  <si>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</si>
  <si>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</si>
  <si>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</si>
  <si>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</si>
  <si>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</si>
  <si>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</si>
  <si>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</si>
  <si>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</si>
  <si>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</si>
  <si>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</si>
  <si>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</si>
  <si>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</si>
  <si>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</si>
  <si>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</si>
  <si>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</si>
  <si>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</si>
  <si>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</si>
  <si>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</si>
  <si>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</si>
  <si>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</si>
  <si>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</si>
  <si>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</si>
  <si>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</si>
  <si>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</si>
  <si>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</si>
  <si>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</si>
  <si>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</si>
  <si>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</si>
  <si>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</si>
  <si>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</si>
  <si>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</si>
  <si>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</si>
  <si>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</si>
  <si>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</si>
  <si>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</si>
  <si>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</si>
  <si>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</si>
  <si>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</si>
  <si>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</si>
  <si>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</si>
  <si>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</si>
  <si>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</si>
  <si>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</si>
  <si>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</si>
  <si>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</si>
  <si>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</si>
  <si>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</si>
  <si>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</si>
  <si>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</si>
  <si>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</si>
  <si>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</si>
  <si>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</si>
  <si>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</si>
  <si>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</si>
  <si>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</si>
  <si>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</si>
  <si>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</si>
  <si>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</si>
  <si>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</si>
  <si>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</si>
  <si>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</si>
  <si>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</si>
  <si>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</si>
  <si>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</si>
  <si>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</si>
  <si>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</si>
  <si>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</si>
  <si>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</si>
  <si>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</si>
  <si>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</si>
  <si>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</si>
  <si>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</si>
  <si>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</si>
  <si>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</si>
  <si>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</si>
  <si>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</si>
  <si>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</si>
  <si>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</si>
  <si>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</si>
  <si>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</si>
  <si>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</si>
  <si>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</si>
  <si>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</si>
  <si>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</si>
  <si>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</si>
  <si>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</si>
  <si>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</si>
  <si>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</si>
  <si>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</si>
  <si>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</si>
  <si>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</si>
  <si>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</si>
  <si>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</si>
  <si>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</si>
  <si>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</si>
  <si>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</si>
  <si>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</si>
  <si>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</si>
  <si>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</si>
  <si>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</si>
  <si>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</si>
  <si>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</si>
  <si>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</si>
  <si>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</si>
  <si>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</si>
  <si>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</si>
  <si>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</si>
  <si>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</si>
  <si>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</si>
  <si>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</si>
  <si>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</si>
  <si>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</si>
  <si>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</si>
  <si>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</si>
  <si>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</si>
  <si>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</si>
  <si>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</si>
  <si>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</si>
  <si>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</si>
  <si>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</si>
  <si>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</si>
  <si>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</si>
  <si>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</si>
  <si>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</si>
  <si>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</si>
  <si>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</si>
  <si>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</si>
  <si>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</si>
  <si>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</si>
  <si>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</si>
  <si>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</si>
  <si>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</si>
  <si>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</si>
  <si>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</si>
  <si>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</si>
  <si>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</si>
  <si>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</si>
  <si>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</si>
  <si>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</si>
  <si>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</si>
  <si>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</si>
  <si>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</si>
  <si>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</si>
  <si>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</si>
  <si>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</si>
  <si>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</si>
  <si>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</si>
  <si>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</si>
  <si>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</si>
  <si>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</si>
  <si>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</si>
  <si>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</si>
  <si>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</si>
  <si>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</si>
  <si>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</si>
  <si>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</si>
  <si>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</si>
  <si>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</si>
  <si>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</si>
  <si>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</si>
  <si>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</si>
  <si>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</si>
  <si>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</si>
  <si>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</si>
  <si>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</si>
  <si>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</si>
  <si>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</si>
  <si>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</si>
  <si>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</si>
  <si>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</si>
  <si>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</si>
  <si>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</si>
  <si>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</si>
  <si>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</si>
  <si>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</si>
  <si>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</si>
  <si>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</si>
  <si>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</si>
  <si>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</si>
  <si>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</si>
  <si>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</si>
  <si>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</si>
  <si>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</si>
  <si>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</si>
  <si>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</si>
  <si>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</si>
  <si>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</si>
  <si>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</si>
  <si>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</si>
  <si>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</si>
  <si>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</si>
  <si>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</si>
  <si>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</si>
  <si>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</si>
  <si>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</si>
  <si>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</si>
  <si>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</si>
  <si>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</si>
  <si>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</si>
  <si>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</si>
  <si>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</si>
  <si>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</si>
  <si>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</si>
  <si>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</si>
  <si>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</si>
  <si>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</si>
  <si>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</si>
  <si>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</si>
  <si>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</si>
  <si>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</si>
  <si>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</si>
  <si>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</si>
  <si>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</si>
  <si>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</si>
  <si>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</si>
  <si>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</si>
  <si>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</si>
  <si>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</si>
  <si>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</si>
  <si>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</si>
  <si>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</si>
  <si>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</si>
  <si>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</si>
  <si>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</si>
  <si>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</si>
  <si>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</si>
  <si>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</si>
  <si>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</si>
  <si>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</si>
  <si>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</si>
  <si>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</si>
  <si>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</si>
  <si>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</si>
  <si>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</si>
  <si>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</si>
  <si>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</si>
  <si>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</si>
  <si>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</si>
  <si>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</si>
  <si>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</si>
  <si>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</si>
  <si>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</si>
  <si>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</si>
  <si>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</si>
  <si>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</si>
  <si>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</si>
  <si>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</si>
  <si>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</si>
  <si>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</si>
  <si>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</si>
  <si>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</si>
  <si>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</si>
  <si>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</si>
  <si>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</si>
  <si>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</si>
  <si>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</si>
  <si>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</si>
  <si>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</si>
  <si>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</si>
  <si>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</si>
  <si>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</si>
  <si>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</si>
  <si>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</si>
  <si>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</si>
  <si>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</si>
  <si>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</si>
  <si>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</si>
  <si>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</si>
  <si>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</si>
  <si>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</si>
  <si>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</si>
  <si>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</si>
  <si>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</si>
  <si>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</si>
  <si>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</si>
  <si>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</si>
  <si>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</si>
  <si>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</si>
  <si>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</si>
  <si>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</si>
  <si>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</si>
  <si>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</si>
  <si>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</si>
  <si>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</si>
  <si>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</si>
  <si>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</si>
  <si>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</si>
  <si>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</si>
  <si>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</si>
  <si>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</si>
  <si>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</si>
  <si>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</si>
  <si>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</si>
  <si>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</si>
  <si>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</si>
  <si>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</si>
  <si>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</si>
  <si>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</si>
  <si>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</si>
  <si>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</si>
  <si>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</si>
  <si>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</si>
  <si>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</si>
  <si>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</si>
  <si>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</si>
  <si>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</si>
  <si>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</si>
  <si>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</si>
  <si>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</si>
  <si>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</si>
  <si>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</si>
  <si>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</si>
  <si>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</si>
  <si>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</si>
  <si>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</si>
  <si>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</si>
  <si>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</si>
  <si>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</si>
  <si>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</si>
  <si>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</si>
  <si>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</si>
  <si>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</si>
  <si>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</si>
  <si>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</si>
  <si>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</si>
  <si>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</si>
  <si>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</si>
  <si>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</si>
  <si>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</si>
  <si>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</si>
  <si>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</si>
  <si>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</si>
  <si>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</si>
  <si>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</si>
  <si>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</si>
  <si>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</si>
  <si>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</si>
  <si>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</si>
  <si>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</si>
  <si>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</si>
  <si>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</si>
  <si>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</si>
  <si>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</si>
  <si>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</si>
  <si>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</si>
  <si>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</si>
  <si>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</si>
  <si>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</si>
  <si>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</si>
  <si>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</si>
  <si>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</si>
  <si>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</si>
  <si>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</si>
  <si>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</si>
  <si>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</si>
  <si>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</si>
  <si>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</si>
  <si>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</si>
  <si>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</si>
  <si>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</si>
  <si>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</si>
  <si>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</si>
  <si>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</si>
  <si>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</si>
  <si>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</si>
  <si>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</si>
  <si>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</si>
  <si>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</si>
  <si>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</si>
  <si>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</si>
  <si>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</si>
  <si>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</si>
  <si>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</si>
  <si>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</si>
  <si>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</si>
  <si>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</si>
  <si>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</si>
  <si>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</si>
  <si>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</si>
  <si>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</si>
  <si>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</si>
  <si>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</si>
  <si>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</si>
  <si>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</si>
  <si>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</si>
  <si>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</si>
  <si>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</si>
  <si>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</si>
  <si>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</si>
  <si>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</si>
  <si>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</si>
  <si>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</si>
  <si>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</si>
  <si>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</si>
  <si>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</si>
  <si>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</si>
  <si>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</si>
  <si>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</si>
  <si>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</si>
  <si>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</si>
  <si>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</si>
  <si>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</si>
  <si>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</si>
  <si>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</si>
  <si>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</si>
  <si>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</si>
  <si>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</si>
  <si>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</si>
  <si>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</si>
  <si>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</si>
  <si>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</si>
  <si>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</si>
  <si>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</si>
  <si>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</si>
  <si>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</si>
  <si>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</si>
  <si>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</si>
  <si>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</si>
  <si>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</si>
  <si>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</si>
  <si>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</si>
  <si>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</si>
  <si>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</si>
  <si>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</si>
  <si>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</si>
  <si>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</si>
  <si>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</si>
  <si>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</si>
  <si>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</si>
  <si>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</si>
  <si>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</si>
  <si>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</si>
  <si>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</si>
  <si>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</si>
  <si>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</si>
  <si>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</si>
  <si>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</si>
  <si>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</si>
  <si>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</si>
  <si>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</si>
  <si>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</si>
  <si>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</si>
  <si>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</si>
  <si>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</si>
  <si>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</si>
  <si>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</si>
  <si>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</si>
  <si>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</si>
  <si>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</si>
  <si>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</si>
  <si>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</si>
  <si>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</si>
  <si>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</si>
  <si>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</si>
  <si>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</si>
  <si>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</si>
  <si>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</si>
  <si>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</si>
  <si>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</si>
  <si>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</si>
  <si>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</si>
  <si>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</si>
  <si>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</si>
  <si>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</si>
  <si>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</si>
  <si>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</si>
  <si>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</si>
  <si>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</si>
  <si>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</si>
  <si>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</si>
  <si>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</si>
  <si>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</si>
  <si>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</si>
  <si>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</si>
  <si>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</si>
  <si>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</si>
  <si>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</si>
  <si>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</si>
  <si>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</si>
  <si>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</si>
  <si>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</si>
  <si>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</si>
  <si>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</si>
  <si>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</si>
  <si>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</si>
  <si>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</si>
  <si>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</si>
  <si>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</si>
  <si>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</si>
  <si>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</si>
  <si>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</si>
  <si>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</si>
  <si>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</si>
  <si>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</si>
  <si>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</si>
  <si>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</si>
  <si>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</si>
  <si>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</si>
  <si>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</si>
  <si>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</si>
  <si>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</si>
  <si>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</si>
  <si>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</si>
  <si>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</si>
  <si>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</si>
  <si>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</si>
  <si>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</si>
  <si>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</si>
  <si>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</si>
  <si>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</si>
  <si>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</si>
  <si>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</si>
  <si>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</si>
  <si>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</si>
  <si>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</si>
  <si>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</si>
  <si>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</si>
  <si>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</si>
  <si>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</si>
  <si>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</si>
  <si>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</si>
  <si>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</si>
  <si>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</si>
  <si>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</si>
  <si>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</si>
  <si>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</si>
  <si>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</si>
  <si>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</si>
  <si>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</si>
  <si>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</si>
  <si>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</si>
  <si>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</si>
  <si>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</si>
  <si>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</si>
  <si>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</si>
  <si>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</si>
  <si>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</si>
  <si>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</si>
  <si>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</si>
  <si>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</si>
  <si>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</si>
  <si>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</si>
  <si>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</si>
  <si>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</si>
  <si>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</si>
  <si>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</si>
  <si>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</si>
  <si>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</si>
  <si>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</si>
  <si>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</si>
  <si>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</si>
  <si>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</si>
  <si>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</si>
  <si>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</si>
  <si>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</si>
  <si>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</si>
  <si>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</si>
  <si>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</si>
  <si>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</si>
  <si>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</si>
  <si>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</si>
  <si>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</si>
  <si>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</si>
  <si>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</si>
  <si>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</si>
  <si>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</si>
  <si>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</si>
  <si>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</si>
  <si>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</si>
  <si>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</si>
  <si>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</si>
  <si>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</si>
  <si>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</si>
  <si>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</si>
  <si>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</si>
  <si>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</si>
  <si>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</si>
  <si>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</si>
  <si>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</si>
  <si>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</si>
  <si>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</si>
  <si>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</si>
  <si>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</si>
  <si>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</si>
  <si>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</si>
  <si>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</si>
  <si>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</si>
  <si>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</si>
  <si>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</si>
  <si>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</si>
  <si>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</si>
  <si>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</si>
  <si>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</si>
  <si>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</si>
  <si>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</si>
  <si>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</si>
  <si>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</si>
  <si>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</si>
  <si>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</si>
  <si>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</si>
  <si>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</si>
  <si>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</si>
  <si>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</si>
  <si>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</si>
  <si>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</si>
  <si>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</si>
  <si>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</si>
  <si>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</si>
  <si>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</si>
  <si>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</si>
  <si>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</si>
  <si>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</si>
  <si>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</si>
  <si>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</si>
  <si>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</si>
  <si>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</si>
  <si>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</si>
  <si>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</si>
  <si>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</si>
  <si>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</si>
  <si>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</si>
  <si>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</si>
  <si>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</si>
  <si>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</si>
  <si>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</si>
  <si>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</si>
  <si>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</si>
  <si>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</si>
  <si>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</si>
  <si>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</si>
  <si>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</si>
  <si>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</si>
  <si>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</si>
  <si>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</si>
  <si>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</si>
  <si>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</si>
  <si>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</si>
  <si>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</si>
  <si>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</si>
  <si>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</si>
  <si>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</si>
  <si>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</si>
  <si>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</si>
  <si>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</si>
  <si>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</si>
  <si>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</si>
  <si>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</si>
  <si>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</si>
  <si>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</si>
  <si>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</si>
  <si>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</si>
  <si>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</si>
  <si>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</si>
  <si>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</si>
  <si>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</si>
  <si>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</si>
  <si>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</si>
  <si>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</si>
  <si>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</si>
  <si>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</si>
  <si>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</si>
  <si>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</si>
  <si>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</si>
  <si>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</si>
  <si>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</si>
  <si>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</si>
  <si>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</si>
  <si>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</si>
  <si>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</si>
  <si>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</si>
  <si>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</si>
  <si>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</si>
  <si>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</si>
  <si>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</si>
  <si>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</si>
  <si>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</si>
  <si>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</si>
  <si>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</si>
  <si>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</si>
  <si>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</si>
  <si>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</si>
  <si>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</si>
  <si>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</si>
  <si>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</si>
  <si>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</si>
  <si>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</si>
  <si>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</si>
  <si>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</si>
  <si>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</si>
  <si>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</si>
  <si>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</si>
  <si>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</si>
  <si>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</si>
  <si>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</si>
  <si>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</si>
  <si>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</si>
  <si>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</si>
  <si>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</si>
  <si>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</si>
  <si>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</si>
  <si>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</si>
  <si>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</si>
  <si>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</si>
  <si>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</si>
  <si>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</si>
  <si>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</si>
  <si>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</si>
  <si>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</si>
  <si>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</si>
  <si>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</si>
  <si>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</si>
  <si>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</si>
  <si>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</si>
  <si>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</si>
  <si>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</si>
  <si>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</si>
  <si>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</si>
  <si>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</si>
  <si>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</si>
  <si>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</si>
  <si>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</si>
  <si>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</si>
  <si>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</si>
  <si>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</si>
  <si>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</si>
  <si>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</si>
  <si>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</si>
  <si>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</si>
  <si>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</si>
  <si>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</si>
  <si>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</si>
  <si>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</si>
  <si>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</si>
  <si>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</si>
  <si>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</si>
  <si>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</si>
  <si>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</si>
  <si>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</si>
  <si>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</si>
  <si>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</si>
  <si>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</si>
  <si>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</si>
  <si>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</si>
  <si>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</si>
  <si>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</si>
  <si>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</si>
  <si>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</si>
  <si>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</si>
  <si>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</si>
  <si>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</si>
  <si>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</si>
  <si>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</si>
  <si>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</si>
  <si>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</si>
  <si>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</si>
  <si>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</si>
  <si>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</si>
  <si>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</si>
  <si>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</si>
  <si>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</si>
  <si>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</si>
  <si>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</si>
  <si>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</si>
  <si>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</si>
  <si>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</si>
  <si>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</si>
  <si>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</si>
  <si>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</si>
  <si>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</si>
  <si>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</si>
  <si>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</si>
  <si>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</si>
  <si>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</si>
  <si>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</si>
  <si>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</si>
  <si>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</si>
  <si>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</si>
  <si>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</si>
  <si>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</si>
  <si>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</si>
  <si>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</si>
  <si>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</si>
  <si>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</si>
  <si>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</si>
  <si>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</si>
  <si>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</si>
  <si>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</si>
  <si>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</si>
  <si>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</si>
  <si>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</si>
  <si>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</si>
  <si>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</si>
  <si>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</si>
  <si>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</si>
  <si>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</si>
  <si>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</si>
  <si>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</si>
  <si>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</si>
  <si>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</si>
  <si>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</si>
  <si>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</si>
  <si>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</si>
  <si>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</si>
  <si>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</si>
  <si>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</si>
  <si>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</si>
  <si>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</si>
  <si>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</si>
  <si>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</si>
  <si>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</si>
  <si>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</si>
  <si>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</si>
  <si>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</si>
  <si>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</si>
  <si>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</si>
  <si>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</si>
  <si>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</si>
  <si>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</si>
  <si>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</si>
  <si>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</si>
  <si>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</si>
  <si>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</si>
  <si>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</si>
  <si>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</si>
  <si>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</si>
  <si>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</si>
  <si>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</si>
  <si>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</si>
  <si>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</si>
  <si>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</si>
  <si>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</si>
  <si>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</si>
  <si>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</si>
  <si>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</si>
  <si>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</si>
  <si>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</si>
  <si>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</si>
  <si>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</si>
  <si>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</si>
  <si>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</si>
  <si>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</si>
  <si>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</si>
  <si>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</si>
  <si>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</si>
  <si>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</si>
  <si>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</si>
  <si>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</si>
  <si>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</si>
  <si>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</si>
  <si>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</si>
  <si>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</si>
  <si>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</si>
  <si>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</si>
  <si>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</si>
  <si>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</si>
  <si>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</si>
  <si>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</si>
  <si>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</si>
  <si>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</si>
  <si>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</si>
  <si>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</si>
  <si>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</si>
  <si>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</si>
  <si>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</si>
  <si>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</si>
  <si>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</si>
  <si>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</si>
  <si>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</si>
  <si>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</si>
  <si>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</si>
  <si>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</si>
  <si>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</si>
  <si>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</si>
  <si>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</si>
  <si>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</si>
  <si>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</si>
  <si>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</si>
  <si>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</si>
  <si>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</si>
  <si>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</si>
  <si>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</si>
  <si>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</si>
  <si>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</si>
  <si>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</si>
  <si>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</si>
  <si>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</si>
  <si>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</si>
  <si>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</si>
  <si>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</si>
  <si>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</si>
  <si>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</si>
  <si>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</si>
  <si>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</si>
  <si>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</si>
  <si>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</si>
  <si>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</si>
  <si>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</si>
  <si>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</si>
  <si>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</si>
  <si>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</si>
  <si>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</si>
  <si>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</si>
  <si>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</si>
  <si>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</si>
  <si>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</si>
  <si>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</si>
  <si>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</si>
  <si>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</si>
  <si>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</si>
  <si>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</si>
  <si>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</si>
  <si>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</si>
  <si>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</si>
  <si>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</si>
  <si>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</si>
  <si>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</si>
  <si>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</si>
  <si>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</si>
  <si>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</si>
  <si>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</si>
  <si>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</si>
  <si>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</si>
  <si>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</si>
  <si>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</si>
  <si>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</si>
  <si>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</si>
  <si>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</si>
  <si>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</si>
  <si>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</si>
  <si>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</si>
  <si>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</si>
  <si>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</si>
  <si>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</si>
  <si>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</si>
  <si>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</si>
  <si>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</si>
  <si>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</si>
  <si>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</si>
  <si>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</si>
  <si>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</si>
  <si>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</si>
  <si>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</si>
  <si>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</si>
  <si>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</si>
  <si>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</si>
  <si>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</si>
  <si>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</si>
  <si>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</si>
  <si>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</si>
  <si>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</si>
  <si>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</si>
  <si>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</si>
  <si>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</si>
  <si>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</si>
  <si>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</si>
  <si>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</si>
  <si>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</si>
  <si>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</si>
  <si>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</si>
  <si>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</si>
  <si>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</si>
  <si>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</si>
  <si>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</si>
  <si>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</si>
  <si>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</si>
  <si>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</si>
  <si>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</si>
  <si>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</si>
  <si>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</si>
  <si>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</si>
  <si>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</si>
  <si>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</si>
  <si>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</si>
  <si>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</si>
  <si>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</si>
  <si>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</si>
  <si>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</si>
  <si>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</si>
  <si>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</si>
  <si>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</si>
  <si>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</si>
  <si>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</si>
  <si>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</si>
  <si>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</si>
  <si>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</si>
  <si>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</si>
  <si>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</si>
  <si>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</si>
  <si>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</si>
  <si>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</si>
  <si>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</si>
  <si>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</si>
  <si>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</si>
  <si>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</si>
  <si>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</si>
  <si>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</si>
  <si>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</si>
  <si>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</si>
  <si>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</si>
  <si>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</si>
  <si>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</si>
  <si>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</si>
  <si>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</si>
  <si>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</si>
  <si>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</si>
  <si>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</si>
  <si>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</si>
  <si>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</si>
  <si>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</si>
  <si>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</si>
  <si>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</si>
  <si>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</si>
  <si>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</si>
  <si>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</si>
  <si>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</si>
  <si>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</si>
  <si>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</si>
  <si>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</si>
  <si>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</si>
  <si>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</si>
  <si>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</si>
  <si>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</si>
  <si>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</si>
  <si>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</si>
  <si>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</si>
  <si>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</si>
  <si>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</si>
  <si>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</si>
  <si>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</si>
  <si>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</si>
  <si>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</si>
  <si>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</si>
  <si>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</si>
  <si>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</si>
  <si>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</si>
  <si>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</si>
  <si>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</si>
  <si>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</si>
  <si>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</si>
  <si>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</si>
  <si>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</si>
  <si>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</si>
  <si>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</si>
  <si>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</si>
  <si>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</si>
  <si>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</si>
  <si>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</si>
  <si>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</si>
  <si>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</si>
  <si>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</si>
  <si>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</si>
  <si>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</si>
  <si>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</si>
  <si>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</si>
  <si>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</si>
  <si>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</si>
  <si>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</si>
  <si>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</si>
  <si>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</si>
  <si>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</si>
  <si>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</si>
  <si>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</si>
  <si>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</si>
  <si>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</si>
  <si>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</si>
  <si>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</si>
  <si>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</si>
  <si>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</si>
  <si>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</si>
  <si>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</si>
  <si>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</si>
  <si>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</si>
  <si>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</si>
  <si>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</si>
  <si>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</si>
  <si>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</si>
  <si>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</si>
  <si>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</si>
  <si>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</si>
  <si>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</si>
  <si>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</si>
  <si>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</si>
  <si>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</si>
  <si>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</si>
  <si>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</si>
  <si>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</si>
  <si>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</si>
  <si>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</si>
  <si>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</si>
  <si>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</si>
  <si>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</si>
  <si>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</si>
  <si>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</si>
  <si>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</si>
  <si>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</si>
  <si>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</si>
  <si>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</si>
  <si>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</si>
  <si>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</si>
  <si>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</si>
  <si>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</si>
  <si>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</si>
  <si>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</si>
  <si>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</si>
  <si>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</si>
  <si>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</si>
  <si>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</si>
  <si>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</si>
  <si>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</si>
  <si>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</si>
  <si>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</si>
  <si>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</si>
  <si>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</si>
  <si>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</si>
  <si>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</si>
  <si>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</si>
  <si>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</si>
  <si>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</si>
  <si>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</si>
  <si>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</si>
  <si>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</si>
  <si>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</si>
  <si>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</si>
  <si>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</si>
  <si>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</si>
  <si>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</si>
  <si>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</si>
  <si>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</si>
  <si>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</si>
  <si>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</si>
  <si>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</si>
  <si>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</si>
  <si>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</si>
  <si>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</si>
  <si>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</si>
  <si>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</si>
  <si>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</si>
  <si>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</si>
  <si>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</si>
  <si>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</si>
  <si>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</si>
  <si>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</si>
  <si>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</si>
  <si>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</si>
  <si>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</si>
  <si>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</si>
  <si>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</si>
  <si>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</si>
  <si>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</si>
  <si>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</si>
  <si>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</si>
  <si>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</si>
  <si>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</si>
  <si>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</si>
  <si>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</si>
  <si>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</si>
  <si>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</si>
  <si>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</si>
  <si>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</si>
  <si>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</si>
  <si>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</si>
  <si>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</si>
  <si>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</si>
  <si>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</si>
  <si>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</si>
  <si>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</si>
  <si>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</si>
  <si>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</si>
  <si>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</si>
  <si>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</si>
  <si>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</si>
  <si>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</si>
  <si>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</si>
  <si>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</si>
  <si>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</si>
  <si>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</si>
  <si>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</si>
  <si>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</si>
  <si>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</si>
  <si>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</si>
  <si>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</si>
  <si>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</si>
  <si>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</si>
  <si>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</si>
  <si>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</si>
  <si>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</si>
  <si>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</si>
  <si>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</si>
  <si>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</si>
  <si>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</si>
  <si>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</si>
  <si>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</si>
  <si>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</si>
  <si>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</si>
  <si>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</si>
  <si>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</si>
  <si>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</si>
  <si>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</si>
  <si>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</si>
  <si>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</si>
  <si>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</si>
  <si>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</si>
  <si>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</si>
  <si>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</si>
  <si>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</si>
  <si>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</si>
  <si>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</si>
  <si>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</si>
  <si>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</si>
  <si>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</si>
  <si>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</si>
  <si>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</si>
  <si>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</si>
  <si>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</si>
  <si>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</si>
  <si>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</si>
  <si>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</si>
  <si>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</si>
  <si>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</si>
  <si>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</si>
  <si>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</si>
  <si>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</si>
  <si>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</si>
  <si>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</si>
  <si>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</si>
  <si>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</si>
  <si>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</si>
  <si>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</si>
  <si>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</si>
  <si>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</si>
  <si>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</si>
  <si>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</si>
  <si>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</si>
  <si>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</si>
  <si>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</si>
  <si>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</si>
  <si>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</si>
  <si>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</si>
  <si>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</si>
  <si>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</si>
  <si>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</si>
  <si>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</si>
  <si>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</si>
  <si>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</si>
  <si>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</si>
  <si>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</si>
  <si>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</si>
  <si>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</si>
  <si>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</si>
  <si>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</si>
  <si>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</si>
  <si>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</si>
  <si>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</si>
  <si>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</si>
  <si>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</si>
  <si>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</si>
  <si>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</si>
  <si>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</si>
  <si>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</si>
  <si>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</si>
  <si>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</si>
  <si>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</si>
  <si>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</si>
  <si>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</si>
  <si>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</si>
  <si>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</si>
  <si>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</si>
  <si>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</si>
  <si>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</si>
  <si>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</si>
  <si>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</si>
  <si>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</si>
  <si>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</si>
  <si>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</si>
  <si>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</si>
  <si>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</si>
  <si>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</si>
  <si>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</si>
  <si>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</si>
  <si>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</si>
  <si>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</si>
  <si>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</si>
  <si>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</si>
  <si>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</si>
  <si>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</si>
  <si>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</si>
  <si>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</si>
  <si>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</si>
  <si>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</si>
  <si>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</si>
  <si>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</si>
  <si>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</si>
  <si>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</si>
  <si>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</si>
  <si>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</si>
  <si>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</si>
  <si>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</si>
  <si>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</si>
  <si>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</si>
  <si>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</si>
  <si>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</si>
  <si>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</si>
  <si>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</si>
  <si>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</si>
  <si>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</si>
  <si>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</si>
  <si>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</si>
  <si>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</si>
  <si>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</si>
  <si>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</si>
  <si>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</si>
  <si>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</si>
  <si>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</si>
  <si>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</si>
  <si>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</si>
  <si>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</si>
  <si>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</si>
  <si>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</si>
  <si>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</si>
  <si>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</si>
  <si>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</si>
  <si>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</si>
  <si>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</si>
  <si>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</si>
  <si>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</si>
  <si>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</si>
  <si>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</si>
  <si>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</si>
  <si>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</si>
  <si>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</si>
  <si>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</si>
  <si>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</si>
  <si>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</si>
  <si>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</si>
  <si>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</si>
  <si>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</si>
  <si>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</si>
  <si>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</si>
  <si>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</si>
  <si>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</si>
  <si>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</si>
  <si>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</si>
  <si>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</si>
  <si>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</si>
  <si>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</si>
  <si>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</si>
  <si>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</si>
  <si>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</si>
  <si>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</si>
  <si>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</si>
  <si>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</si>
  <si>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</si>
  <si>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</si>
  <si>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</si>
  <si>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</si>
  <si>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</si>
  <si>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</si>
  <si>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</si>
  <si>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</si>
  <si>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</si>
  <si>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</si>
  <si>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</si>
  <si>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</si>
  <si>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</si>
  <si>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</si>
  <si>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</si>
  <si>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</si>
  <si>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</si>
  <si>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</si>
  <si>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</si>
  <si>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</si>
  <si>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</si>
  <si>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</si>
  <si>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</si>
  <si>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</si>
  <si>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</si>
  <si>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</si>
  <si>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</si>
  <si>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</si>
  <si>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</si>
  <si>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</si>
  <si>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</si>
  <si>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</si>
  <si>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</si>
  <si>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</si>
  <si>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</si>
  <si>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</si>
  <si>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</si>
  <si>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</si>
  <si>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</si>
  <si>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</si>
  <si>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</si>
  <si>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</si>
  <si>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</si>
  <si>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</si>
  <si>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</si>
  <si>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</si>
  <si>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</si>
  <si>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</si>
  <si>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</si>
  <si>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</si>
  <si>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</si>
  <si>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</si>
  <si>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</si>
  <si>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</si>
  <si>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</si>
  <si>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</si>
  <si>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</si>
  <si>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</si>
  <si>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</si>
  <si>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</si>
  <si>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</si>
  <si>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</si>
  <si>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</si>
  <si>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</si>
  <si>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</si>
  <si>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</si>
  <si>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</si>
  <si>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</si>
  <si>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</si>
  <si>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</si>
  <si>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</si>
  <si>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</si>
  <si>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</si>
  <si>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</si>
  <si>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</si>
  <si>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</si>
  <si>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</si>
  <si>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</si>
  <si>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</si>
  <si>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</si>
  <si>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</si>
  <si>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</si>
  <si>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</si>
  <si>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</si>
  <si>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</si>
  <si>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</si>
  <si>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</si>
  <si>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</si>
  <si>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</si>
  <si>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</si>
  <si>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</si>
  <si>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</si>
  <si>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</si>
  <si>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</si>
  <si>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</si>
  <si>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</si>
  <si>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</si>
  <si>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</si>
  <si>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</si>
  <si>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</si>
  <si>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</si>
  <si>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</si>
  <si>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</si>
  <si>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</si>
  <si>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</si>
  <si>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</si>
  <si>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</si>
  <si>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</si>
  <si>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</si>
  <si>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</si>
  <si>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</si>
  <si>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</si>
  <si>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</si>
  <si>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</si>
  <si>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</si>
  <si>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</si>
  <si>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</si>
  <si>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</si>
  <si>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</si>
  <si>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</si>
  <si>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</si>
  <si>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</si>
  <si>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</si>
  <si>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</si>
  <si>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</si>
  <si>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</si>
  <si>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</si>
  <si>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</si>
  <si>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</si>
  <si>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</si>
  <si>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</si>
  <si>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</si>
  <si>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</si>
  <si>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</si>
  <si>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</si>
  <si>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</si>
  <si>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</si>
  <si>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</si>
  <si>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</si>
  <si>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</si>
  <si>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</si>
  <si>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</si>
  <si>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</si>
  <si>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</si>
  <si>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</si>
  <si>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</si>
  <si>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</si>
  <si>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</si>
  <si>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</si>
  <si>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</si>
  <si>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</si>
  <si>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</si>
  <si>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</si>
  <si>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</si>
  <si>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</si>
  <si>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</si>
  <si>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</si>
  <si>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</si>
  <si>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</si>
  <si>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</si>
  <si>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</si>
  <si>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</si>
  <si>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</si>
  <si>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</si>
  <si>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</si>
  <si>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</si>
  <si>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</si>
  <si>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</si>
  <si>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</si>
  <si>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</si>
  <si>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</si>
  <si>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</si>
  <si>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</si>
  <si>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</si>
  <si>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</si>
  <si>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</si>
  <si>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</si>
  <si>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</si>
  <si>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</si>
  <si>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</si>
  <si>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</si>
  <si>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</si>
  <si>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</si>
  <si>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</si>
  <si>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</si>
  <si>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</si>
  <si>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</si>
  <si>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</si>
  <si>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</si>
  <si>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</si>
  <si>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</si>
  <si>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</si>
  <si>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</si>
  <si>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</si>
  <si>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</si>
  <si>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</si>
  <si>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</si>
  <si>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</si>
  <si>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</si>
  <si>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</si>
  <si>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</si>
  <si>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</si>
  <si>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</si>
  <si>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</si>
  <si>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</si>
  <si>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</si>
  <si>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</si>
  <si>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</si>
  <si>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</si>
  <si>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</si>
  <si>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</si>
  <si>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</si>
  <si>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</si>
  <si>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</si>
  <si>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</si>
  <si>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</si>
  <si>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</si>
  <si>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</si>
  <si>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</si>
  <si>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</si>
  <si>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</si>
  <si>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</si>
  <si>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</si>
  <si>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</si>
  <si>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</si>
  <si>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</si>
  <si>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</si>
  <si>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</si>
  <si>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</si>
  <si>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</si>
  <si>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</si>
  <si>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</si>
  <si>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</si>
  <si>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</si>
  <si>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</si>
  <si>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</si>
  <si>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</si>
  <si>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</si>
  <si>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</si>
  <si>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</si>
  <si>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</si>
  <si>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</si>
  <si>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</si>
  <si>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</si>
  <si>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</si>
  <si>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</si>
  <si>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</si>
  <si>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</si>
  <si>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</si>
  <si>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</si>
  <si>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</si>
  <si>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</si>
  <si>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</si>
  <si>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</si>
  <si>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</si>
  <si>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</si>
  <si>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</si>
  <si>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</si>
  <si>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</si>
  <si>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</si>
  <si>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</si>
  <si>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</si>
  <si>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</si>
  <si>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</si>
  <si>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</si>
  <si>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</si>
  <si>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</si>
  <si>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</si>
  <si>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</si>
  <si>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</si>
  <si>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</si>
  <si>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</si>
  <si>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</si>
  <si>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</si>
  <si>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</si>
  <si>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</si>
  <si>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</si>
  <si>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</si>
  <si>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</si>
  <si>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</si>
  <si>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</si>
  <si>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</si>
  <si>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</si>
  <si>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</si>
  <si>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</si>
  <si>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</si>
  <si>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</si>
  <si>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</si>
  <si>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</si>
  <si>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</si>
  <si>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</si>
  <si>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</si>
  <si>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</si>
  <si>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</si>
  <si>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</si>
  <si>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</si>
  <si>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</si>
  <si>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</si>
  <si>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</si>
  <si>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</si>
  <si>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</si>
  <si>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</si>
  <si>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</si>
  <si>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</si>
  <si>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</si>
  <si>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</si>
  <si>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</si>
  <si>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</si>
  <si>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</si>
  <si>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</si>
  <si>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</si>
  <si>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</si>
  <si>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</si>
  <si>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</si>
  <si>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</si>
  <si>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</si>
  <si>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</si>
  <si>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</si>
  <si>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</si>
  <si>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</si>
  <si>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</si>
  <si>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</si>
  <si>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</si>
  <si>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</si>
  <si>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</si>
  <si>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</si>
  <si>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</si>
  <si>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</si>
  <si>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</si>
  <si>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</si>
  <si>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</si>
  <si>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</si>
  <si>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</si>
  <si>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</si>
  <si>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</si>
  <si>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</si>
  <si>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</si>
  <si>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</si>
  <si>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</si>
  <si>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</si>
  <si>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</si>
  <si>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</si>
  <si>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</si>
  <si>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</si>
  <si>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</si>
  <si>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</si>
  <si>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</si>
  <si>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</si>
  <si>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</si>
  <si>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</si>
  <si>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</si>
  <si>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</si>
  <si>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</si>
  <si>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</si>
  <si>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</si>
  <si>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</si>
  <si>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</si>
  <si>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</si>
  <si>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</si>
  <si>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</si>
  <si>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</si>
  <si>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</si>
  <si>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</si>
  <si>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</si>
  <si>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</si>
  <si>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</si>
  <si>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</si>
  <si>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</si>
  <si>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</si>
  <si>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</si>
  <si>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</si>
  <si>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</si>
  <si>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</si>
  <si>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</si>
  <si>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</si>
  <si>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</si>
  <si>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</si>
  <si>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</si>
  <si>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</si>
  <si>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</si>
  <si>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</si>
  <si>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</si>
  <si>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</si>
  <si>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</si>
  <si>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</si>
  <si>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</si>
  <si>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</si>
  <si>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</si>
  <si>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</si>
  <si>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</si>
  <si>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</si>
  <si>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</si>
  <si>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</si>
  <si>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</si>
  <si>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</si>
  <si>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</si>
  <si>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</si>
  <si>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</si>
  <si>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</si>
  <si>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</si>
  <si>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</si>
  <si>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</si>
  <si>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</si>
  <si>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</si>
  <si>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</si>
  <si>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</si>
  <si>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</si>
  <si>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</si>
  <si>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</si>
  <si>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</si>
  <si>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</si>
  <si>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</si>
  <si>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</si>
  <si>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</si>
  <si>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</si>
  <si>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</si>
  <si>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</si>
  <si>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</si>
  <si>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</si>
  <si>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</si>
  <si>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</si>
  <si>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</si>
  <si>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</si>
  <si>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</si>
  <si>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</si>
  <si>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</si>
  <si>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</si>
  <si>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</si>
  <si>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</si>
  <si>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</si>
  <si>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</si>
  <si>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</si>
  <si>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</si>
  <si>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</si>
  <si>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</si>
  <si>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</si>
  <si>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</si>
  <si>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</si>
  <si>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</si>
  <si>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</si>
  <si>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</si>
  <si>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</si>
  <si>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</si>
  <si>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</si>
  <si>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</si>
  <si>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</si>
  <si>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</si>
  <si>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</si>
  <si>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</si>
  <si>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</si>
  <si>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</si>
  <si>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</si>
  <si>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</si>
  <si>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</si>
  <si>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</si>
  <si>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</si>
  <si>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</si>
  <si>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</si>
  <si>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</si>
  <si>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</si>
  <si>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</si>
  <si>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</si>
  <si>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</si>
  <si>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</si>
  <si>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</si>
  <si>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</si>
  <si>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</si>
  <si>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</si>
  <si>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</si>
  <si>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</si>
  <si>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</si>
  <si>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</si>
  <si>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</si>
  <si>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</si>
  <si>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</si>
  <si>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</si>
  <si>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</si>
  <si>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</si>
  <si>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</si>
  <si>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</si>
  <si>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</si>
  <si>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</si>
  <si>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</si>
  <si>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</si>
  <si>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</si>
  <si>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</si>
  <si>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</si>
  <si>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</si>
  <si>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</si>
  <si>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</si>
  <si>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</si>
  <si>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</si>
  <si>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</si>
  <si>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</si>
  <si>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</si>
  <si>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</si>
  <si>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</si>
  <si>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</si>
  <si>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</si>
  <si>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</si>
  <si>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</si>
  <si>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</si>
  <si>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</si>
  <si>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</si>
  <si>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</si>
  <si>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</si>
  <si>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</si>
  <si>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</si>
  <si>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</si>
  <si>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</si>
  <si>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</si>
  <si>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</si>
  <si>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</si>
  <si>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</si>
  <si>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</si>
  <si>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</si>
  <si>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</si>
  <si>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</si>
  <si>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</si>
  <si>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</si>
  <si>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</si>
  <si>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</si>
  <si>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</si>
  <si>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</si>
  <si>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</si>
  <si>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</si>
  <si>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</si>
  <si>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</si>
  <si>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</si>
  <si>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</si>
  <si>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</si>
  <si>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</si>
  <si>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</si>
  <si>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</si>
  <si>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</si>
  <si>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</si>
  <si>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</si>
  <si>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</si>
  <si>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</si>
  <si>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</si>
  <si>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</si>
  <si>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</si>
  <si>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</si>
  <si>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</si>
  <si>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</si>
  <si>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</si>
  <si>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</si>
  <si>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</si>
  <si>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</si>
  <si>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</si>
  <si>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</si>
  <si>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</si>
  <si>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</si>
  <si>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</si>
  <si>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</si>
  <si>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</si>
  <si>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</si>
  <si>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</si>
  <si>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</si>
  <si>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</si>
  <si>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</si>
  <si>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</si>
  <si>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</si>
  <si>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</si>
  <si>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</si>
  <si>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</si>
  <si>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</si>
  <si>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</si>
  <si>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</si>
  <si>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</si>
  <si>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</si>
  <si>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</si>
  <si>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</si>
  <si>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</si>
  <si>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</si>
  <si>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</si>
  <si>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</si>
  <si>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</si>
  <si>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</si>
  <si>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</si>
  <si>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</si>
  <si>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</si>
  <si>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</si>
  <si>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</si>
  <si>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</si>
  <si>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</si>
  <si>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</si>
  <si>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</si>
  <si>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</si>
  <si>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</si>
  <si>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</si>
  <si>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</si>
  <si>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</si>
  <si>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</si>
  <si>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</si>
  <si>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</si>
  <si>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</si>
  <si>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</si>
  <si>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</si>
  <si>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</si>
  <si>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</si>
  <si>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</si>
  <si>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</si>
  <si>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</si>
  <si>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</si>
  <si>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</si>
  <si>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</si>
  <si>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</si>
  <si>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</si>
  <si>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</si>
  <si>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</si>
  <si>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</si>
  <si>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</si>
  <si>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</si>
  <si>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</si>
  <si>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</si>
  <si>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</si>
  <si>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</si>
  <si>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</si>
  <si>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</si>
  <si>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</si>
  <si>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</si>
  <si>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</si>
  <si>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</si>
  <si>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</si>
  <si>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</si>
  <si>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</si>
  <si>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</si>
  <si>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</si>
  <si>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</si>
  <si>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</si>
  <si>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</si>
  <si>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</si>
  <si>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</si>
  <si>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</si>
  <si>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</si>
  <si>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</si>
  <si>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</si>
  <si>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</si>
  <si>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</si>
  <si>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</si>
  <si>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</si>
  <si>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</si>
  <si>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</si>
  <si>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</si>
  <si>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</si>
  <si>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</si>
  <si>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</si>
  <si>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</si>
  <si>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</si>
  <si>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</si>
  <si>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</si>
  <si>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</si>
  <si>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</si>
  <si>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</si>
  <si>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</si>
  <si>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</si>
  <si>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</si>
  <si>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</si>
  <si>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</si>
  <si>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</si>
  <si>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</si>
  <si>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</si>
  <si>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</si>
  <si>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</si>
  <si>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</si>
  <si>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</si>
  <si>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</si>
  <si>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</si>
  <si>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</si>
  <si>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</si>
  <si>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</si>
  <si>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</si>
  <si>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</si>
  <si>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</si>
  <si>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</si>
  <si>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</si>
  <si>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</si>
  <si>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</si>
  <si>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</si>
  <si>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</si>
  <si>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</si>
  <si>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</si>
  <si>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</si>
  <si>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</si>
  <si>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</si>
  <si>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</si>
  <si>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</si>
  <si>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</si>
  <si>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</si>
  <si>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</si>
  <si>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</si>
  <si>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</si>
  <si>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</si>
  <si>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</si>
  <si>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</si>
  <si>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</si>
  <si>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</si>
  <si>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</si>
  <si>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</si>
  <si>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</si>
  <si>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</si>
  <si>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</si>
  <si>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</si>
  <si>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</si>
  <si>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</si>
  <si>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</si>
  <si>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</si>
  <si>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</si>
  <si>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</si>
  <si>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</si>
  <si>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</si>
  <si>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</si>
  <si>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</si>
  <si>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</si>
  <si>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</si>
  <si>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</si>
  <si>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</si>
  <si>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</si>
  <si>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</si>
  <si>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</si>
  <si>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</si>
  <si>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</si>
  <si>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</si>
  <si>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</si>
  <si>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</si>
  <si>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</si>
  <si>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</si>
  <si>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</si>
  <si>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</si>
  <si>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</si>
  <si>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</si>
  <si>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</si>
  <si>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</si>
  <si>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</si>
  <si>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</si>
  <si>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</si>
  <si>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</si>
  <si>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</si>
  <si>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</si>
  <si>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</si>
  <si>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</si>
  <si>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</si>
  <si>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</si>
  <si>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</si>
  <si>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</si>
  <si>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</si>
  <si>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</si>
  <si>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</si>
  <si>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</si>
  <si>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</si>
  <si>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</si>
  <si>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</si>
  <si>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</si>
  <si>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</si>
  <si>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</si>
  <si>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</si>
  <si>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</si>
  <si>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</si>
  <si>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</si>
  <si>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</si>
  <si>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</si>
  <si>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</si>
  <si>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</si>
  <si>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</si>
  <si>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</si>
  <si>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</si>
  <si>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</si>
  <si>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</si>
  <si>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</si>
  <si>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</si>
  <si>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</si>
  <si>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</si>
  <si>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</si>
  <si>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</si>
  <si>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</si>
  <si>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</si>
  <si>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</si>
  <si>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</si>
  <si>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</si>
  <si>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</si>
  <si>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</si>
  <si>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</si>
  <si>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</si>
  <si>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</si>
  <si>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</si>
  <si>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</si>
  <si>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</si>
  <si>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</si>
  <si>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</si>
  <si>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</si>
  <si>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</si>
  <si>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</si>
  <si>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</si>
  <si>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</si>
  <si>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</si>
  <si>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</si>
  <si>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</si>
  <si>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</si>
  <si>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</si>
  <si>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</si>
  <si>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</si>
  <si>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</si>
  <si>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</si>
  <si>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</si>
  <si>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</si>
  <si>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</si>
  <si>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</si>
  <si>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</si>
  <si>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</si>
  <si>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</si>
  <si>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</si>
  <si>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</si>
  <si>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</si>
  <si>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</si>
  <si>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</si>
  <si>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</si>
  <si>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</si>
  <si>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</si>
  <si>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</si>
  <si>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</si>
  <si>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</si>
  <si>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</si>
  <si>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</si>
  <si>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</si>
  <si>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</si>
  <si>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</si>
  <si>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</si>
  <si>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</si>
  <si>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</si>
  <si>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</si>
  <si>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</si>
  <si>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</si>
  <si>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</si>
  <si>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</si>
  <si>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</si>
  <si>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</si>
  <si>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</si>
  <si>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</si>
  <si>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</si>
  <si>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</si>
  <si>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</si>
  <si>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</si>
  <si>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</si>
  <si>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</si>
  <si>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</si>
  <si>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</si>
  <si>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</si>
  <si>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</si>
  <si>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</si>
  <si>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</si>
  <si>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</si>
  <si>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</si>
  <si>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</si>
  <si>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</si>
  <si>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</si>
  <si>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</si>
  <si>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</si>
  <si>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</si>
  <si>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</si>
  <si>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</si>
  <si>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</si>
  <si>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</si>
  <si>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</si>
  <si>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</si>
  <si>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</si>
  <si>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</si>
  <si>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</si>
  <si>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</si>
  <si>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</si>
  <si>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</si>
  <si>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</si>
  <si>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</si>
  <si>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</si>
  <si>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</si>
  <si>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</si>
  <si>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</si>
  <si>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</si>
  <si>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</si>
  <si>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</si>
  <si>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</si>
  <si>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</si>
  <si>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</si>
  <si>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</si>
  <si>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</si>
  <si>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</si>
  <si>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</si>
  <si>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</si>
  <si>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</si>
  <si>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</si>
  <si>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</si>
  <si>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</si>
  <si>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</si>
  <si>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</si>
  <si>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</si>
  <si>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</si>
  <si>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</si>
  <si>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</si>
  <si>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</si>
  <si>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</si>
  <si>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</si>
  <si>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</si>
  <si>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</si>
  <si>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</si>
  <si>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</si>
  <si>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</si>
  <si>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</si>
  <si>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</si>
  <si>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</si>
  <si>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</si>
  <si>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</si>
  <si>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</si>
  <si>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</si>
  <si>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</si>
  <si>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</si>
  <si>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</si>
  <si>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</si>
  <si>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</si>
  <si>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</si>
  <si>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</si>
  <si>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</si>
  <si>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</si>
  <si>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</si>
  <si>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</si>
  <si>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</si>
  <si>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</si>
  <si>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</si>
  <si>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</si>
  <si>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</si>
  <si>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</si>
  <si>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</si>
  <si>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</si>
  <si>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</si>
  <si>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</si>
  <si>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</si>
  <si>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</si>
  <si>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</si>
  <si>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</si>
  <si>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</si>
  <si>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</si>
  <si>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</si>
  <si>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</si>
  <si>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</si>
  <si>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</si>
  <si>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</si>
  <si>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</si>
  <si>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</si>
  <si>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</si>
  <si>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</si>
  <si>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</si>
  <si>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</si>
  <si>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</si>
  <si>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</si>
  <si>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</si>
  <si>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</si>
  <si>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</si>
  <si>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</si>
  <si>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</si>
  <si>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</si>
  <si>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</si>
  <si>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</si>
  <si>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</si>
  <si>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</si>
  <si>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</si>
  <si>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</si>
  <si>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</si>
  <si>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</si>
  <si>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</si>
  <si>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</si>
  <si>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</si>
  <si>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</si>
  <si>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</si>
  <si>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</si>
  <si>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</si>
  <si>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</si>
  <si>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</si>
  <si>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</si>
  <si>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</si>
  <si>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</si>
  <si>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</si>
  <si>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</si>
  <si>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</si>
  <si>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</si>
  <si>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</si>
  <si>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</si>
  <si>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</si>
  <si>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</si>
  <si>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</si>
  <si>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</si>
  <si>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</si>
  <si>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</si>
  <si>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</si>
  <si>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</si>
  <si>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</si>
  <si>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</si>
  <si>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</si>
  <si>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</si>
  <si>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</si>
  <si>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</si>
  <si>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</si>
  <si>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</si>
  <si>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</si>
  <si>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</si>
  <si>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</si>
  <si>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</si>
  <si>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</si>
  <si>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</si>
  <si>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</si>
  <si>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</si>
  <si>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</si>
  <si>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</si>
  <si>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</si>
  <si>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</si>
  <si>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</si>
  <si>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</si>
  <si>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</si>
  <si>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</si>
  <si>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</si>
  <si>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</si>
  <si>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</si>
  <si>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</si>
  <si>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</si>
  <si>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</si>
  <si>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</si>
  <si>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</si>
  <si>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</si>
  <si>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</si>
  <si>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</si>
  <si>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</si>
  <si>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</si>
  <si>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</si>
  <si>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</si>
  <si>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</si>
  <si>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</si>
  <si>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</si>
  <si>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</si>
  <si>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</si>
  <si>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</si>
  <si>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</si>
  <si>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</si>
  <si>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</si>
  <si>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</si>
  <si>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</si>
  <si>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</si>
  <si>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</si>
  <si>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</si>
  <si>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</si>
  <si>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</si>
  <si>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</si>
  <si>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</si>
  <si>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</si>
  <si>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</si>
  <si>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</si>
  <si>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</si>
  <si>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</si>
  <si>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</si>
  <si>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</si>
  <si>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</si>
  <si>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</si>
  <si>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</si>
  <si>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</si>
  <si>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</si>
  <si>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</si>
  <si>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</si>
  <si>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</si>
  <si>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</si>
  <si>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</si>
  <si>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</si>
  <si>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</si>
  <si>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</si>
  <si>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</si>
  <si>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</si>
  <si>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</si>
  <si>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</si>
  <si>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</si>
  <si>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</si>
  <si>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</si>
  <si>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</si>
  <si>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</si>
  <si>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</si>
  <si>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</si>
  <si>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</si>
  <si>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</si>
  <si>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</si>
  <si>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</si>
  <si>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</si>
  <si>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</si>
  <si>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</si>
  <si>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</si>
  <si>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</si>
  <si>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</si>
  <si>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</si>
  <si>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</si>
  <si>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</si>
  <si>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</si>
  <si>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</si>
  <si>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</si>
  <si>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</si>
  <si>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</si>
  <si>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</si>
  <si>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</si>
  <si>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</si>
  <si>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</si>
  <si>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</si>
  <si>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</si>
  <si>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</si>
  <si>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</si>
  <si>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</si>
  <si>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</si>
  <si>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</si>
  <si>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</si>
  <si>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</si>
  <si>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</si>
  <si>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</si>
  <si>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</si>
  <si>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</si>
  <si>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</si>
  <si>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</si>
  <si>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</si>
  <si>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</si>
  <si>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</si>
  <si>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</si>
  <si>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</si>
  <si>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</si>
  <si>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</si>
  <si>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</si>
  <si>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</si>
  <si>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</si>
  <si>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</si>
  <si>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</si>
  <si>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</si>
  <si>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</si>
  <si>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</si>
  <si>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</si>
  <si>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</si>
  <si>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</si>
  <si>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</si>
  <si>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</si>
  <si>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</si>
  <si>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</si>
  <si>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</si>
  <si>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</si>
  <si>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</si>
  <si>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</si>
  <si>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</si>
  <si>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</si>
  <si>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</si>
  <si>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</si>
  <si>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</si>
  <si>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</si>
  <si>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</si>
  <si>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</si>
  <si>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</si>
  <si>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</si>
  <si>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</si>
  <si>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</si>
  <si>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</si>
  <si>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</si>
  <si>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</si>
  <si>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</si>
  <si>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</si>
  <si>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</si>
  <si>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</si>
  <si>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</si>
  <si>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</si>
  <si>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</si>
  <si>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</si>
  <si>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</si>
  <si>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</si>
  <si>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</si>
  <si>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</si>
  <si>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</si>
  <si>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</si>
  <si>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</si>
  <si>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</si>
  <si>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</si>
  <si>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</si>
  <si>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</si>
  <si>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</si>
  <si>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</si>
  <si>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</si>
  <si>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</si>
  <si>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</si>
  <si>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</si>
  <si>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</si>
  <si>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</si>
  <si>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</si>
  <si>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</si>
  <si>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</si>
  <si>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</si>
  <si>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</si>
  <si>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</si>
  <si>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</si>
  <si>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</si>
  <si>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</si>
  <si>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</si>
  <si>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</si>
  <si>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</si>
  <si>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</si>
  <si>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</si>
  <si>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</si>
  <si>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</si>
  <si>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</si>
  <si>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</si>
  <si>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</si>
  <si>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</si>
  <si>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</si>
  <si>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</si>
  <si>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</si>
  <si>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</si>
  <si>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</si>
  <si>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</si>
  <si>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</si>
  <si>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</si>
  <si>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</si>
  <si>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</si>
  <si>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</si>
  <si>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</si>
  <si>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</si>
  <si>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</si>
  <si>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</si>
  <si>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</si>
  <si>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</si>
  <si>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</si>
  <si>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</si>
  <si>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</si>
  <si>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</si>
  <si>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</si>
  <si>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</si>
  <si>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</si>
  <si>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</si>
  <si>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</si>
  <si>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</si>
  <si>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</si>
  <si>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</si>
  <si>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</si>
  <si>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</si>
  <si>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</si>
  <si>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</si>
  <si>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</si>
  <si>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</si>
  <si>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</si>
  <si>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</si>
  <si>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</si>
  <si>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</si>
  <si>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</si>
  <si>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</si>
  <si>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</si>
  <si>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</si>
  <si>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</si>
  <si>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</si>
  <si>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</si>
  <si>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</si>
  <si>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</si>
  <si>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</si>
  <si>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</si>
  <si>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</si>
  <si>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</si>
  <si>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</si>
  <si>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</si>
  <si>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</si>
  <si>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</si>
  <si>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</si>
  <si>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</si>
  <si>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</si>
  <si>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</si>
  <si>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</si>
  <si>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</si>
  <si>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</si>
  <si>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</si>
  <si>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</si>
  <si>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</si>
  <si>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</si>
  <si>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</si>
  <si>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</si>
  <si>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</si>
  <si>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</si>
  <si>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</si>
  <si>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</si>
  <si>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</si>
  <si>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</si>
  <si>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</si>
  <si>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</si>
  <si>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</si>
  <si>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</si>
  <si>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</si>
  <si>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</si>
  <si>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</si>
  <si>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</si>
  <si>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</si>
  <si>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</si>
  <si>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</si>
  <si>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</si>
  <si>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</si>
  <si>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</si>
  <si>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</si>
  <si>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</si>
  <si>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</si>
  <si>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</si>
  <si>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</si>
  <si>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</si>
  <si>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</si>
  <si>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</si>
  <si>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</si>
  <si>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</si>
  <si>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</si>
  <si>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</si>
  <si>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</si>
  <si>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</si>
  <si>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</si>
  <si>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</si>
  <si>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</si>
  <si>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</si>
  <si>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</si>
  <si>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</si>
  <si>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</si>
  <si>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</si>
  <si>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</si>
  <si>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</si>
  <si>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</si>
  <si>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</si>
  <si>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</si>
  <si>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</si>
  <si>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</si>
  <si>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</si>
  <si>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</si>
  <si>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</si>
  <si>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</si>
  <si>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</si>
  <si>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</si>
  <si>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</si>
  <si>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</si>
  <si>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</si>
  <si>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</si>
  <si>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</si>
  <si>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</si>
  <si>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</si>
  <si>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</si>
  <si>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</si>
  <si>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</si>
  <si>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</si>
  <si>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</si>
  <si>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</si>
  <si>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</si>
  <si>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</si>
  <si>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</si>
  <si>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</si>
  <si>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</si>
  <si>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</si>
  <si>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</si>
  <si>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</si>
  <si>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</si>
  <si>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</si>
  <si>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</si>
  <si>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</si>
  <si>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</si>
  <si>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</si>
  <si>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</si>
  <si>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</si>
  <si>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</si>
  <si>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</si>
  <si>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</si>
  <si>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</si>
  <si>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</si>
  <si>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</si>
  <si>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</si>
  <si>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</si>
  <si>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</si>
  <si>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</si>
  <si>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</si>
  <si>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</si>
  <si>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</si>
  <si>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</si>
  <si>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</si>
  <si>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</si>
  <si>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</si>
  <si>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</si>
  <si>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</si>
  <si>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</si>
  <si>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</si>
  <si>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</si>
  <si>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</si>
  <si>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</si>
  <si>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</si>
  <si>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</si>
  <si>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</si>
  <si>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</si>
  <si>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</si>
  <si>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</si>
  <si>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</si>
  <si>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</si>
  <si>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</si>
  <si>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</si>
  <si>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</si>
  <si>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</si>
  <si>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</si>
  <si>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</si>
  <si>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</si>
  <si>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</si>
  <si>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</si>
  <si>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</si>
  <si>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</si>
  <si>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</si>
  <si>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</si>
  <si>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</si>
  <si>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</si>
  <si>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</si>
  <si>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</si>
  <si>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</si>
  <si>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</si>
  <si>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</si>
  <si>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</si>
  <si>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</si>
  <si>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</si>
  <si>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</si>
  <si>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</si>
  <si>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</si>
  <si>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</si>
  <si>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</si>
  <si>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</si>
  <si>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</si>
  <si>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</si>
  <si>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</si>
  <si>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</si>
  <si>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</si>
  <si>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</si>
  <si>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</si>
  <si>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</si>
  <si>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</si>
  <si>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</si>
  <si>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</si>
  <si>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</si>
  <si>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</si>
  <si>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</si>
  <si>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</si>
  <si>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</si>
  <si>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</si>
  <si>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</si>
  <si>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</si>
  <si>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</si>
  <si>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</si>
  <si>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</si>
  <si>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</si>
  <si>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</si>
  <si>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</si>
  <si>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</si>
  <si>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</si>
  <si>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</si>
  <si>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</si>
  <si>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</si>
  <si>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</si>
  <si>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</si>
  <si>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</si>
  <si>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</si>
  <si>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</si>
  <si>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</si>
  <si>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</si>
  <si>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</si>
  <si>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</si>
  <si>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</si>
  <si>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</si>
  <si>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</si>
  <si>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</si>
  <si>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</si>
  <si>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</si>
  <si>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</si>
  <si>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</si>
  <si>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</si>
  <si>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</si>
  <si>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</si>
  <si>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</si>
  <si>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</si>
  <si>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</si>
  <si>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</si>
  <si>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</si>
  <si>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</si>
  <si>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</si>
  <si>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</si>
  <si>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</si>
  <si>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</si>
  <si>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</si>
  <si>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</si>
  <si>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</si>
  <si>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</si>
  <si>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</si>
  <si>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</si>
  <si>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</si>
  <si>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</si>
  <si>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</si>
  <si>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</si>
  <si>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</si>
  <si>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</si>
  <si>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</si>
  <si>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</si>
  <si>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</si>
  <si>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</si>
  <si>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</si>
  <si>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</si>
  <si>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</si>
  <si>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</si>
  <si>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</si>
  <si>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</si>
  <si>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</si>
  <si>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</si>
  <si>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</si>
  <si>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</si>
  <si>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</si>
  <si>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</si>
  <si>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</si>
  <si>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</si>
  <si>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</si>
  <si>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</si>
  <si>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</si>
  <si>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</si>
  <si>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</si>
  <si>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</si>
  <si>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</si>
  <si>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</si>
  <si>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</si>
  <si>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</si>
  <si>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</si>
  <si>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</si>
  <si>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</si>
  <si>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</si>
  <si>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</si>
  <si>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</si>
  <si>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</si>
  <si>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</si>
  <si>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</si>
  <si>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</si>
  <si>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</si>
  <si>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</si>
  <si>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</si>
  <si>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</si>
  <si>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</si>
  <si>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</si>
  <si>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</si>
  <si>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</si>
  <si>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</si>
  <si>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</si>
  <si>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</si>
  <si>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</si>
  <si>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</si>
  <si>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</si>
  <si>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</si>
  <si>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</si>
  <si>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</si>
  <si>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</si>
  <si>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</si>
  <si>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</si>
  <si>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</si>
  <si>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</si>
  <si>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</si>
  <si>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</si>
  <si>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</si>
  <si>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</si>
  <si>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</si>
  <si>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</si>
  <si>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</si>
  <si>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</si>
  <si>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</si>
  <si>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</si>
  <si>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</si>
  <si>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</si>
  <si>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</si>
  <si>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</si>
  <si>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</si>
  <si>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</si>
  <si>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</si>
  <si>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</si>
  <si>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</si>
  <si>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</si>
  <si>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</si>
  <si>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</si>
  <si>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</si>
  <si>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</si>
  <si>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</si>
  <si>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</si>
  <si>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</si>
  <si>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</si>
  <si>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</si>
  <si>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</si>
  <si>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</si>
  <si>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</si>
  <si>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</si>
  <si>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</si>
  <si>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</si>
  <si>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</si>
  <si>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</si>
  <si>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</si>
  <si>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</si>
  <si>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</si>
  <si>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</si>
  <si>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</si>
  <si>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</si>
  <si>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</si>
  <si>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</si>
  <si>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</si>
  <si>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</si>
  <si>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</si>
  <si>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</si>
  <si>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</si>
  <si>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</si>
  <si>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</si>
  <si>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</si>
  <si>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</si>
  <si>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</si>
  <si>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</si>
  <si>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</si>
  <si>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</si>
  <si>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</si>
  <si>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</si>
  <si>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</si>
  <si>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</si>
  <si>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</si>
  <si>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</si>
  <si>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</si>
  <si>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</si>
  <si>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</si>
  <si>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</si>
  <si>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</si>
  <si>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</si>
  <si>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</si>
  <si>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</si>
  <si>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</si>
  <si>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</si>
  <si>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</si>
  <si>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</si>
  <si>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</si>
  <si>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</si>
  <si>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</si>
  <si>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</si>
  <si>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</si>
  <si>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</si>
  <si>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</si>
  <si>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</si>
  <si>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</si>
  <si>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</si>
  <si>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</si>
  <si>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</si>
  <si>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</si>
  <si>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</si>
  <si>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</si>
  <si>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</si>
  <si>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</si>
  <si>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</si>
  <si>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</si>
  <si>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</si>
  <si>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</si>
  <si>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</si>
  <si>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</si>
  <si>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</si>
  <si>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</si>
  <si>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</si>
  <si>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</si>
  <si>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</si>
  <si>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</si>
  <si>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</si>
  <si>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</si>
  <si>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</si>
  <si>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</si>
  <si>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</si>
  <si>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</si>
  <si>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</si>
  <si>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</si>
  <si>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</si>
  <si>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</si>
  <si>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</si>
  <si>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</si>
  <si>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</si>
  <si>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</si>
  <si>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</si>
  <si>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</si>
  <si>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</si>
  <si>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</si>
  <si>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</si>
  <si>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</si>
  <si>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</si>
  <si>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</si>
  <si>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</si>
  <si>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</si>
  <si>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</si>
  <si>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</si>
  <si>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</si>
  <si>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</si>
  <si>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</si>
  <si>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</si>
  <si>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</si>
  <si>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</si>
  <si>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</si>
  <si>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</si>
  <si>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</si>
  <si>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</si>
  <si>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</si>
  <si>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</si>
  <si>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</si>
  <si>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</si>
  <si>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</si>
  <si>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</si>
  <si>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</si>
  <si>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</si>
  <si>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</si>
  <si>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</si>
  <si>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</si>
  <si>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</si>
  <si>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</si>
  <si>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</si>
  <si>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</si>
  <si>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</si>
  <si>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</si>
  <si>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</si>
  <si>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</si>
  <si>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</si>
  <si>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</si>
  <si>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</si>
  <si>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</si>
  <si>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</si>
  <si>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</si>
  <si>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</si>
  <si>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</si>
  <si>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</si>
  <si>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</si>
  <si>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</si>
  <si>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</si>
  <si>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</si>
  <si>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</si>
  <si>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</si>
  <si>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</si>
  <si>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</si>
  <si>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</si>
  <si>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</si>
  <si>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</si>
  <si>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</si>
  <si>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</si>
  <si>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</si>
  <si>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</si>
  <si>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</si>
  <si>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</si>
  <si>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</si>
  <si>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</si>
  <si>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</si>
  <si>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</si>
  <si>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</si>
  <si>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</si>
  <si>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</si>
  <si>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</si>
  <si>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</si>
  <si>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</si>
  <si>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</si>
  <si>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</si>
  <si>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</si>
  <si>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</si>
  <si>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</si>
  <si>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</si>
  <si>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</si>
  <si>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</si>
  <si>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</si>
  <si>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</si>
  <si>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</si>
  <si>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</si>
  <si>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</si>
  <si>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</si>
  <si>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</si>
  <si>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</si>
  <si>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</si>
  <si>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</si>
  <si>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</si>
  <si>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</si>
  <si>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</si>
  <si>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</si>
  <si>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</si>
  <si>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</si>
  <si>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</si>
  <si>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</si>
  <si>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</si>
  <si>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</si>
  <si>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</si>
  <si>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</si>
  <si>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</si>
  <si>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</si>
  <si>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</si>
  <si>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</si>
  <si>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</si>
  <si>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</si>
  <si>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</si>
  <si>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</si>
  <si>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</si>
  <si>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</si>
  <si>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</si>
  <si>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</si>
  <si>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</si>
  <si>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</si>
  <si>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</si>
  <si>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</si>
  <si>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</si>
  <si>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</si>
  <si>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</si>
  <si>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</si>
  <si>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</si>
  <si>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</si>
  <si>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</si>
  <si>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</si>
  <si>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</si>
  <si>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</si>
  <si>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</si>
  <si>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</si>
  <si>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</si>
  <si>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</si>
  <si>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</si>
  <si>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</si>
  <si>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</si>
  <si>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</si>
  <si>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</si>
  <si>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</si>
  <si>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</si>
  <si>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</si>
  <si>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</si>
  <si>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</si>
  <si>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</si>
  <si>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</si>
  <si>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</si>
  <si>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</si>
  <si>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</si>
  <si>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</si>
  <si>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</si>
  <si>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</si>
  <si>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</si>
  <si>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</si>
  <si>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</si>
  <si>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</si>
  <si>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</si>
  <si>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</si>
  <si>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</si>
  <si>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</si>
  <si>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</si>
  <si>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</si>
  <si>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</si>
  <si>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</si>
  <si>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</si>
  <si>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</si>
  <si>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</si>
  <si>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</si>
  <si>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</si>
  <si>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</si>
  <si>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</si>
  <si>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</si>
  <si>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</si>
  <si>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</si>
  <si>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</si>
  <si>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</si>
  <si>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</si>
  <si>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</si>
  <si>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</si>
  <si>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</si>
  <si>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</si>
  <si>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</si>
  <si>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</si>
  <si>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</si>
  <si>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</si>
  <si>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</si>
  <si>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</si>
  <si>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</si>
  <si>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</si>
  <si>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</si>
  <si>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</si>
  <si>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</si>
  <si>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</si>
  <si>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</si>
  <si>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</si>
  <si>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</si>
  <si>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</si>
  <si>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</si>
  <si>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</si>
  <si>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</si>
  <si>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</si>
  <si>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</si>
  <si>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</si>
  <si>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</si>
  <si>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</si>
  <si>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</si>
  <si>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</si>
  <si>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</si>
  <si>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</si>
  <si>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</si>
  <si>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</si>
  <si>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</si>
  <si>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</si>
  <si>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</si>
  <si>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</si>
  <si>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</si>
  <si>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</si>
  <si>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</si>
  <si>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</si>
  <si>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</si>
  <si>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</si>
  <si>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</si>
  <si>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</si>
  <si>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</si>
  <si>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</si>
  <si>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</si>
  <si>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</si>
  <si>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</si>
  <si>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</si>
  <si>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</si>
  <si>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</si>
  <si>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</si>
  <si>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</si>
  <si>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</si>
  <si>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</si>
  <si>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</si>
  <si>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</si>
  <si>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</si>
  <si>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</si>
  <si>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</si>
  <si>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</si>
  <si>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</si>
  <si>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</si>
  <si>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</si>
  <si>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</si>
  <si>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</si>
  <si>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</si>
  <si>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</si>
  <si>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</si>
  <si>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</si>
  <si>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</si>
  <si>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</si>
  <si>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</si>
  <si>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</si>
  <si>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</si>
  <si>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</si>
  <si>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</si>
  <si>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</si>
  <si>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</si>
  <si>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</si>
  <si>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</si>
  <si>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</si>
  <si>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</si>
  <si>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</si>
  <si>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</si>
  <si>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</si>
  <si>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</si>
  <si>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</si>
  <si>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</si>
  <si>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</si>
  <si>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</si>
  <si>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</si>
  <si>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</si>
  <si>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</si>
  <si>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</si>
  <si>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</si>
  <si>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</si>
  <si>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</si>
  <si>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</si>
  <si>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</si>
  <si>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</si>
  <si>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</si>
  <si>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</si>
  <si>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</si>
  <si>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</si>
  <si>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</si>
  <si>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</si>
  <si>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</si>
  <si>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</si>
  <si>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</si>
  <si>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</si>
  <si>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</si>
  <si>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</si>
  <si>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</si>
  <si>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</si>
  <si>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</si>
  <si>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</si>
  <si>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</si>
  <si>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</si>
  <si>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</si>
  <si>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</si>
  <si>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</si>
  <si>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</si>
  <si>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</si>
  <si>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</si>
  <si>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</si>
  <si>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</si>
  <si>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</si>
  <si>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</si>
  <si>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</si>
  <si>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</si>
  <si>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</si>
  <si>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</si>
  <si>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</si>
  <si>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</si>
  <si>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</si>
  <si>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</si>
  <si>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</si>
  <si>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</si>
  <si>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</si>
  <si>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</si>
  <si>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</si>
  <si>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</si>
  <si>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</si>
  <si>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</si>
  <si>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</si>
  <si>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</si>
  <si>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</si>
  <si>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</si>
  <si>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</si>
  <si>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</si>
  <si>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</si>
  <si>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</si>
  <si>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</si>
  <si>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</si>
  <si>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</si>
  <si>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</si>
  <si>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</si>
  <si>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</si>
  <si>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</si>
  <si>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</si>
  <si>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</si>
  <si>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</si>
  <si>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</si>
  <si>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</si>
  <si>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</si>
  <si>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</si>
  <si>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</si>
  <si>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</si>
  <si>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</si>
  <si>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</si>
  <si>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</si>
  <si>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</si>
  <si>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</si>
  <si>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</si>
  <si>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</si>
  <si>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</si>
  <si>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</si>
  <si>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</si>
  <si>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</si>
  <si>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</si>
  <si>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</si>
  <si>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</si>
  <si>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</si>
  <si>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</si>
  <si>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</si>
  <si>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</si>
  <si>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</si>
  <si>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</si>
  <si>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</si>
  <si>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</si>
  <si>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</si>
  <si>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</si>
  <si>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</si>
  <si>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</si>
  <si>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</si>
  <si>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</si>
  <si>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</si>
  <si>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</si>
  <si>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</si>
  <si>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</si>
  <si>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</si>
  <si>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</si>
  <si>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</si>
  <si>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</si>
  <si>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</si>
  <si>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</si>
  <si>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</si>
  <si>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</si>
  <si>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</si>
  <si>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</si>
  <si>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</si>
  <si>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</si>
  <si>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</si>
  <si>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</si>
  <si>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</si>
  <si>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</si>
  <si>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</si>
  <si>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</si>
  <si>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</si>
  <si>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</si>
  <si>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</si>
  <si>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</si>
  <si>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</si>
  <si>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</si>
  <si>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</si>
  <si>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</si>
  <si>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</si>
  <si>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</si>
  <si>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</si>
  <si>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</si>
  <si>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</si>
  <si>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</si>
  <si>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</si>
  <si>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</si>
  <si>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</si>
  <si>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</si>
  <si>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</si>
  <si>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</si>
  <si>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</si>
  <si>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</si>
  <si>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</si>
  <si>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</si>
  <si>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</si>
  <si>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</si>
  <si>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</si>
  <si>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</si>
  <si>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</si>
  <si>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</si>
  <si>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</si>
  <si>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</si>
  <si>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</si>
  <si>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</si>
  <si>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</si>
  <si>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</si>
  <si>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</si>
  <si>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</si>
  <si>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</si>
  <si>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</si>
  <si>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</si>
  <si>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</si>
  <si>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</si>
  <si>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</si>
  <si>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</si>
  <si>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</si>
  <si>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</si>
  <si>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</si>
  <si>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</si>
  <si>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</si>
  <si>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</si>
  <si>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</si>
  <si>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</si>
  <si>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</si>
  <si>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</si>
  <si>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</si>
  <si>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</si>
  <si>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</si>
  <si>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</si>
  <si>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</si>
  <si>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</si>
  <si>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</si>
  <si>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</si>
  <si>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</si>
  <si>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</si>
  <si>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</si>
  <si>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</si>
  <si>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</si>
  <si>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</si>
  <si>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</si>
  <si>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</si>
  <si>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</si>
  <si>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</si>
  <si>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</si>
  <si>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</si>
  <si>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</si>
  <si>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</si>
  <si>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</si>
  <si>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</si>
  <si>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</si>
  <si>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</si>
  <si>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</si>
  <si>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</si>
  <si>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</si>
  <si>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</si>
  <si>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</si>
  <si>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</si>
  <si>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</si>
  <si>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</si>
  <si>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</si>
  <si>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</si>
  <si>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</si>
  <si>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</si>
  <si>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</si>
  <si>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</si>
  <si>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</si>
  <si>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</si>
  <si>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</si>
  <si>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</si>
  <si>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</si>
  <si>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</si>
  <si>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</si>
  <si>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</si>
  <si>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</si>
  <si>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</si>
  <si>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</si>
  <si>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</si>
  <si>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</si>
  <si>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</si>
  <si>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</si>
  <si>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</si>
  <si>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</si>
  <si>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</si>
  <si>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</si>
  <si>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</si>
  <si>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</si>
  <si>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</si>
  <si>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</si>
  <si>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</si>
  <si>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</si>
  <si>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</si>
  <si>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</si>
  <si>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</si>
  <si>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</si>
  <si>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</si>
  <si>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</si>
  <si>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</si>
  <si>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</si>
  <si>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</si>
  <si>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</si>
  <si>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</si>
  <si>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</si>
  <si>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</si>
  <si>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</si>
  <si>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</si>
  <si>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</si>
  <si>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</si>
  <si>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</si>
  <si>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</si>
  <si>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</si>
  <si>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</si>
  <si>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</si>
  <si>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</si>
  <si>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</si>
  <si>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</si>
  <si>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</si>
  <si>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</si>
  <si>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</si>
  <si>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</si>
  <si>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</si>
  <si>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</si>
  <si>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</si>
  <si>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</si>
  <si>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</si>
  <si>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</si>
  <si>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</si>
  <si>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</si>
  <si>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</si>
  <si>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</si>
  <si>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</si>
  <si>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</si>
  <si>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</si>
  <si>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</si>
  <si>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</si>
  <si>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</si>
  <si>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</si>
  <si>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</si>
  <si>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</si>
  <si>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</si>
  <si>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</si>
  <si>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</si>
  <si>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</si>
  <si>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</si>
  <si>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</si>
  <si>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</si>
  <si>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</si>
  <si>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</si>
  <si>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</si>
  <si>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</si>
  <si>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</si>
  <si>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</si>
  <si>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</si>
  <si>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</si>
  <si>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</si>
  <si>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</si>
  <si>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</si>
  <si>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</si>
  <si>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</si>
  <si>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</si>
  <si>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</si>
  <si>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</si>
  <si>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</si>
  <si>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</si>
  <si>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</si>
  <si>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</si>
  <si>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</si>
  <si>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</si>
  <si>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</si>
  <si>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</si>
  <si>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</si>
  <si>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</si>
  <si>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</si>
  <si>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</si>
  <si>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</si>
  <si>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</si>
  <si>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</si>
  <si>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</si>
  <si>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</si>
  <si>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</si>
  <si>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</si>
  <si>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</si>
  <si>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</si>
  <si>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</si>
  <si>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</si>
  <si>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</si>
  <si>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</si>
  <si>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</si>
  <si>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</si>
  <si>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</si>
  <si>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</si>
  <si>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</si>
  <si>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</si>
  <si>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</si>
  <si>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</si>
  <si>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</si>
  <si>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</si>
  <si>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</si>
  <si>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</si>
  <si>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</si>
  <si>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</si>
  <si>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</si>
  <si>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</si>
  <si>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</si>
  <si>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</si>
  <si>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</si>
  <si>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</si>
  <si>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</si>
  <si>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</si>
  <si>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</si>
  <si>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</si>
  <si>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</si>
  <si>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</si>
  <si>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</si>
  <si>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</si>
  <si>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</si>
  <si>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</si>
  <si>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</si>
  <si>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</si>
  <si>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</si>
  <si>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</si>
  <si>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</si>
  <si>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</si>
  <si>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</si>
  <si>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</si>
  <si>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</si>
  <si>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</si>
  <si>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</si>
  <si>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</si>
  <si>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</si>
  <si>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</si>
  <si>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</si>
  <si>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</si>
  <si>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</si>
  <si>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</si>
  <si>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</si>
  <si>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</si>
  <si>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</si>
  <si>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</si>
  <si>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</si>
  <si>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</si>
  <si>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</si>
  <si>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</si>
  <si>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</si>
  <si>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</si>
  <si>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</si>
  <si>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</si>
  <si>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</si>
  <si>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</si>
  <si>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</si>
  <si>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</si>
  <si>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</si>
  <si>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</si>
  <si>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</si>
  <si>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</si>
  <si>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</si>
  <si>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</si>
  <si>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</si>
  <si>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</si>
  <si>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</si>
  <si>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</si>
  <si>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</si>
  <si>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</si>
  <si>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</si>
  <si>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</si>
  <si>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</si>
  <si>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</si>
  <si>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</si>
  <si>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</si>
  <si>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</si>
  <si>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</si>
  <si>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</si>
  <si>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</si>
  <si>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</si>
  <si>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</si>
  <si>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</si>
  <si>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</si>
  <si>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</si>
  <si>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</si>
  <si>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</si>
  <si>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</si>
  <si>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</si>
  <si>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</si>
  <si>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</si>
  <si>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</si>
  <si>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</si>
  <si>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</si>
  <si>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</si>
  <si>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</si>
  <si>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</si>
  <si>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</si>
  <si>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</si>
  <si>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</si>
  <si>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</si>
  <si>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</si>
  <si>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</si>
  <si>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</si>
  <si>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</si>
  <si>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</si>
  <si>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</si>
  <si>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</si>
  <si>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</si>
  <si>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</si>
  <si>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</si>
  <si>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</si>
  <si>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</si>
  <si>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</si>
  <si>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</si>
  <si>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</si>
  <si>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</si>
  <si>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</si>
  <si>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</si>
  <si>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</si>
  <si>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</si>
  <si>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</si>
  <si>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</si>
  <si>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</si>
  <si>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</si>
  <si>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</si>
  <si>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</si>
  <si>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</si>
  <si>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</si>
  <si>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</si>
  <si>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</si>
  <si>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</si>
  <si>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</si>
  <si>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</si>
  <si>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</si>
  <si>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</si>
  <si>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</si>
  <si>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</si>
  <si>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</si>
  <si>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</si>
  <si>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</si>
  <si>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</si>
  <si>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</si>
  <si>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</si>
  <si>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</si>
  <si>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</si>
  <si>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</si>
  <si>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</si>
  <si>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</si>
  <si>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</si>
  <si>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</si>
  <si>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</si>
  <si>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</si>
  <si>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</si>
  <si>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</si>
  <si>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</si>
  <si>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</si>
  <si>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</si>
  <si>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</si>
  <si>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</si>
  <si>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</si>
  <si>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</si>
  <si>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</si>
  <si>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</si>
  <si>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</si>
  <si>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</si>
  <si>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</si>
  <si>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</si>
  <si>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</si>
  <si>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</si>
  <si>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</si>
  <si>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</si>
  <si>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</si>
  <si>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</si>
  <si>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</si>
  <si>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</si>
  <si>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</si>
  <si>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</si>
  <si>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</si>
  <si>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</si>
  <si>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</si>
  <si>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</si>
  <si>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</si>
  <si>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</si>
  <si>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</si>
  <si>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</si>
  <si>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</si>
  <si>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</si>
  <si>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</si>
  <si>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</si>
  <si>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</si>
  <si>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</si>
  <si>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</si>
  <si>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</si>
  <si>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</si>
  <si>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</si>
  <si>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</si>
  <si>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</si>
  <si>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</si>
  <si>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</si>
  <si>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</si>
  <si>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</si>
  <si>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</si>
  <si>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</si>
  <si>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</si>
  <si>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</si>
  <si>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</si>
  <si>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</si>
  <si>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</si>
  <si>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</si>
  <si>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</si>
  <si>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</si>
  <si>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</si>
  <si>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</si>
  <si>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</si>
  <si>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</si>
  <si>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</si>
  <si>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</si>
  <si>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</si>
  <si>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</si>
  <si>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</si>
  <si>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</si>
  <si>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</si>
  <si>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</si>
  <si>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</si>
  <si>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</si>
  <si>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</si>
  <si>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</si>
  <si>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</si>
  <si>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</si>
  <si>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</si>
  <si>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</si>
  <si>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</si>
  <si>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</si>
  <si>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</si>
  <si>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</si>
  <si>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</si>
  <si>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</si>
  <si>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</si>
  <si>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</si>
  <si>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</si>
  <si>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</si>
  <si>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</si>
  <si>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</si>
  <si>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</si>
  <si>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</si>
  <si>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</si>
  <si>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</si>
  <si>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</si>
  <si>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</si>
  <si>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</si>
  <si>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</si>
  <si>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</si>
  <si>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</si>
  <si>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</si>
  <si>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</si>
  <si>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</si>
  <si>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</si>
  <si>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</si>
  <si>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</si>
  <si>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</si>
  <si>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</si>
  <si>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</si>
  <si>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</si>
  <si>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</si>
  <si>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</si>
  <si>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</si>
  <si>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</si>
  <si>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</si>
  <si>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</si>
  <si>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</si>
  <si>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</si>
  <si>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</si>
  <si>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</si>
  <si>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</si>
  <si>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</si>
  <si>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</si>
  <si>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</si>
  <si>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</si>
  <si>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</si>
  <si>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</si>
  <si>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</si>
  <si>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</si>
  <si>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</si>
  <si>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</si>
  <si>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</si>
  <si>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</si>
  <si>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</si>
  <si>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</si>
  <si>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</si>
  <si>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</si>
  <si>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</si>
  <si>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</si>
  <si>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</si>
  <si>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</si>
  <si>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</si>
  <si>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</si>
  <si>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</si>
  <si>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</si>
  <si>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</si>
  <si>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</si>
  <si>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</si>
  <si>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</si>
  <si>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</si>
  <si>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</si>
  <si>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</si>
  <si>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</si>
  <si>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</si>
  <si>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</si>
  <si>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</si>
  <si>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</si>
  <si>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</si>
  <si>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</si>
  <si>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</si>
  <si>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</si>
  <si>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</si>
  <si>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</si>
  <si>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</si>
  <si>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</si>
  <si>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</si>
  <si>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</si>
  <si>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</si>
  <si>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</si>
  <si>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</si>
  <si>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</si>
  <si>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</si>
  <si>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</si>
  <si>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</si>
  <si>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</si>
  <si>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</si>
  <si>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</si>
  <si>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</si>
  <si>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</si>
  <si>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</si>
  <si>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</si>
  <si>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</si>
  <si>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</si>
  <si>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</si>
  <si>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</si>
  <si>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</si>
  <si>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</si>
  <si>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</si>
  <si>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</si>
  <si>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</si>
  <si>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</si>
  <si>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</si>
  <si>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</si>
  <si>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</si>
  <si>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</si>
  <si>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</si>
  <si>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</si>
  <si>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</si>
  <si>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</si>
  <si>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</si>
  <si>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</si>
  <si>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</si>
  <si>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</si>
  <si>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</si>
  <si>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</si>
  <si>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</si>
  <si>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</si>
  <si>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</si>
  <si>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</si>
  <si>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</si>
  <si>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</si>
  <si>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</si>
  <si>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</si>
  <si>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</si>
  <si>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</si>
  <si>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</si>
  <si>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</si>
  <si>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</si>
  <si>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</si>
  <si>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</si>
  <si>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</si>
  <si>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</si>
  <si>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</si>
  <si>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</si>
  <si>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</si>
  <si>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</si>
  <si>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</si>
  <si>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</si>
  <si>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</si>
  <si>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</si>
  <si>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</si>
  <si>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</si>
  <si>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</si>
  <si>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</si>
  <si>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</si>
  <si>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</si>
  <si>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</si>
  <si>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</si>
  <si>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</si>
  <si>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</si>
  <si>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</si>
  <si>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</si>
  <si>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</si>
  <si>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</si>
  <si>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</si>
  <si>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</si>
  <si>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</si>
  <si>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</si>
  <si>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</si>
  <si>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</si>
  <si>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</si>
  <si>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</si>
  <si>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</si>
  <si>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</si>
  <si>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</si>
  <si>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</si>
  <si>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</si>
  <si>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</si>
  <si>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</si>
  <si>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</si>
  <si>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</si>
  <si>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</si>
  <si>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</si>
  <si>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</si>
  <si>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</si>
  <si>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</si>
  <si>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</si>
  <si>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</si>
  <si>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</si>
  <si>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</si>
  <si>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</si>
  <si>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</si>
  <si>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</si>
  <si>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</si>
  <si>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</si>
  <si>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</si>
  <si>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</si>
  <si>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</si>
  <si>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</si>
  <si>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</si>
  <si>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</si>
  <si>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</si>
  <si>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</si>
  <si>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</si>
  <si>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</si>
  <si>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</si>
  <si>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</si>
  <si>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</si>
  <si>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</si>
  <si>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</si>
  <si>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</si>
  <si>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</si>
  <si>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</si>
  <si>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</si>
  <si>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</si>
  <si>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</si>
  <si>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</si>
  <si>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</si>
  <si>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</si>
  <si>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</si>
  <si>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</si>
  <si>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</si>
  <si>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</si>
  <si>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</si>
  <si>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</si>
  <si>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</si>
  <si>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</si>
  <si>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</si>
  <si>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</si>
  <si>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</si>
  <si>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</si>
  <si>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</si>
  <si>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</si>
  <si>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</si>
  <si>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</si>
  <si>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</si>
  <si>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</si>
  <si>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</si>
  <si>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</si>
  <si>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</si>
  <si>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</si>
  <si>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</si>
  <si>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</si>
  <si>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</si>
  <si>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</si>
  <si>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</si>
  <si>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</si>
  <si>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</si>
  <si>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</si>
  <si>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</si>
  <si>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</si>
  <si>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</si>
  <si>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</si>
  <si>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</si>
  <si>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</si>
  <si>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</si>
  <si>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</si>
  <si>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</si>
  <si>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</si>
  <si>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</si>
  <si>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</si>
  <si>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</si>
  <si>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</si>
  <si>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</si>
  <si>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</si>
  <si>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</si>
  <si>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</si>
  <si>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</si>
  <si>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</si>
  <si>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</si>
  <si>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</si>
  <si>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</si>
  <si>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</si>
  <si>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</si>
  <si>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</si>
  <si>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</si>
  <si>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</si>
  <si>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</si>
  <si>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</si>
  <si>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</si>
  <si>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</si>
  <si>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</si>
  <si>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</si>
  <si>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</si>
  <si>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</si>
  <si>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</si>
  <si>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</si>
  <si>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</si>
  <si>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</si>
  <si>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</si>
  <si>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</si>
  <si>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</si>
  <si>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</si>
  <si>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</si>
  <si>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</si>
  <si>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</si>
  <si>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</si>
  <si>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</si>
  <si>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</si>
  <si>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</si>
  <si>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</si>
  <si>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</si>
  <si>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</si>
  <si>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</si>
  <si>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</si>
  <si>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</si>
  <si>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</si>
  <si>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</si>
  <si>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</si>
  <si>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</si>
  <si>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</si>
  <si>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</si>
  <si>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</si>
  <si>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</si>
  <si>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</si>
  <si>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</si>
  <si>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</si>
  <si>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</si>
  <si>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</si>
  <si>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</si>
  <si>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</si>
  <si>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</si>
  <si>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</si>
  <si>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</si>
  <si>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</si>
  <si>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</si>
  <si>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</si>
  <si>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</si>
  <si>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</si>
  <si>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</si>
  <si>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</si>
  <si>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</si>
  <si>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</si>
  <si>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</si>
  <si>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</si>
  <si>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</si>
  <si>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</si>
  <si>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</si>
  <si>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</si>
  <si>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</si>
  <si>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</si>
  <si>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</si>
  <si>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</si>
  <si>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</si>
  <si>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</si>
  <si>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</si>
  <si>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</si>
  <si>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</si>
  <si>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</si>
  <si>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</si>
  <si>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</si>
  <si>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</si>
  <si>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</si>
  <si>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</si>
  <si>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</si>
  <si>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</si>
  <si>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</si>
  <si>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</si>
  <si>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</si>
  <si>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</si>
  <si>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</si>
  <si>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</si>
  <si>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</si>
  <si>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</si>
  <si>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</si>
  <si>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</si>
  <si>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</si>
  <si>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</si>
  <si>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</si>
  <si>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</si>
  <si>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</si>
  <si>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</si>
  <si>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</si>
  <si>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</si>
  <si>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</si>
  <si>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</si>
  <si>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</si>
  <si>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</si>
  <si>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</si>
  <si>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</si>
  <si>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</si>
  <si>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</si>
  <si>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</si>
  <si>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</si>
  <si>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</si>
  <si>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</si>
  <si>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</si>
  <si>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</si>
  <si>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</si>
  <si>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</si>
  <si>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</si>
  <si>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</si>
  <si>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</si>
  <si>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</si>
  <si>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</si>
  <si>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</si>
  <si>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</si>
  <si>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</si>
  <si>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</si>
  <si>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</si>
  <si>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</si>
  <si>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</si>
  <si>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</si>
  <si>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</si>
  <si>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</si>
  <si>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</si>
  <si>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</si>
  <si>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</si>
  <si>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</si>
  <si>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</si>
  <si>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</si>
  <si>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</si>
  <si>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</si>
  <si>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</si>
  <si>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</si>
  <si>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</si>
  <si>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</si>
  <si>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</si>
  <si>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</si>
  <si>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</si>
  <si>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</si>
  <si>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</si>
  <si>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</si>
  <si>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</si>
  <si>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</si>
  <si>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</si>
  <si>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</si>
  <si>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</si>
  <si>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</si>
  <si>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</si>
  <si>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</si>
  <si>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</si>
  <si>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</si>
  <si>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</si>
  <si>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</si>
  <si>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</si>
  <si>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</si>
  <si>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</si>
  <si>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</si>
  <si>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</si>
  <si>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</si>
  <si>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</si>
  <si>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</si>
  <si>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</si>
  <si>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</si>
  <si>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</si>
  <si>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</si>
  <si>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</si>
  <si>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</si>
  <si>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</si>
  <si>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</si>
  <si>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</si>
  <si>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</si>
  <si>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</si>
  <si>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</si>
  <si>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</si>
  <si>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</si>
  <si>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</si>
  <si>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</si>
  <si>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</si>
  <si>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</si>
  <si>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</si>
  <si>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</si>
  <si>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</si>
  <si>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</si>
  <si>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</si>
  <si>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</si>
  <si>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</si>
  <si>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</si>
  <si>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</si>
  <si>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</si>
  <si>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</si>
  <si>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</si>
  <si>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</si>
  <si>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</si>
  <si>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</si>
  <si>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</si>
  <si>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</si>
  <si>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</si>
  <si>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</si>
  <si>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</si>
  <si>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</si>
  <si>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</si>
  <si>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</si>
  <si>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</si>
  <si>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</si>
  <si>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</si>
  <si>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</si>
  <si>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</si>
  <si>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</si>
  <si>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</si>
  <si>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</si>
  <si>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</si>
  <si>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</si>
  <si>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</si>
  <si>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</si>
  <si>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</si>
  <si>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</si>
  <si>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</si>
  <si>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</si>
  <si>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</si>
  <si>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</si>
  <si>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</si>
  <si>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</si>
  <si>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</si>
  <si>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</si>
  <si>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</si>
  <si>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</si>
  <si>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</si>
  <si>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</si>
  <si>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</si>
  <si>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</si>
  <si>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</si>
  <si>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</si>
  <si>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</si>
  <si>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</si>
  <si>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</si>
  <si>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</si>
  <si>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</si>
  <si>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</si>
  <si>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</si>
  <si>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</si>
  <si>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</si>
  <si>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</si>
  <si>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</si>
  <si>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</si>
  <si>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</si>
  <si>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</si>
  <si>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</si>
  <si>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</si>
  <si>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</si>
  <si>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</si>
  <si>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</si>
  <si>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</si>
  <si>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</si>
  <si>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</si>
  <si>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</si>
  <si>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</si>
  <si>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</si>
  <si>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</si>
  <si>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</si>
  <si>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</si>
  <si>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</si>
  <si>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</si>
  <si>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</si>
  <si>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</si>
  <si>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</si>
  <si>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</si>
  <si>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</si>
  <si>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</si>
  <si>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</si>
  <si>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</si>
  <si>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</si>
  <si>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</si>
  <si>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</si>
  <si>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</si>
  <si>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</si>
  <si>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</si>
  <si>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</si>
  <si>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</si>
  <si>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</si>
  <si>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</si>
  <si>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</si>
  <si>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</si>
  <si>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</si>
  <si>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</si>
  <si>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</si>
  <si>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</si>
  <si>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</si>
  <si>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</si>
  <si>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</si>
  <si>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</si>
  <si>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</si>
  <si>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</si>
  <si>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</si>
  <si>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</si>
  <si>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</si>
  <si>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</si>
  <si>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</si>
  <si>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</si>
  <si>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</si>
  <si>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</si>
  <si>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</si>
  <si>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</si>
  <si>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</si>
  <si>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</si>
  <si>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</si>
  <si>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</si>
  <si>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</si>
  <si>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</si>
  <si>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</si>
  <si>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</si>
  <si>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</si>
  <si>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</si>
  <si>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</si>
  <si>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</si>
  <si>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</si>
  <si>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</si>
  <si>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</si>
  <si>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</si>
  <si>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</si>
  <si>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</si>
  <si>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</si>
  <si>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</si>
  <si>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</si>
  <si>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</si>
  <si>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</si>
  <si>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</si>
  <si>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</si>
  <si>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</si>
  <si>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</si>
  <si>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</si>
  <si>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</si>
  <si>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</si>
  <si>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</si>
  <si>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</si>
  <si>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</si>
  <si>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</si>
  <si>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</si>
  <si>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</si>
  <si>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</si>
  <si>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</si>
  <si>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</si>
  <si>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</si>
  <si>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</si>
  <si>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</si>
  <si>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</si>
  <si>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</si>
  <si>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</si>
  <si>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</si>
  <si>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</si>
  <si>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</si>
  <si>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</si>
  <si>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</si>
  <si>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</si>
  <si>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</si>
  <si>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</si>
  <si>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</si>
  <si>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</si>
  <si>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</si>
  <si>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</si>
  <si>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</si>
  <si>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</si>
  <si>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</si>
  <si>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</si>
  <si>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</si>
  <si>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</si>
  <si>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</si>
  <si>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</si>
  <si>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</si>
  <si>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</si>
  <si>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</si>
  <si>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</si>
  <si>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</si>
  <si>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</si>
  <si>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</si>
  <si>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</si>
  <si>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</si>
  <si>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</si>
  <si>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</si>
  <si>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</si>
  <si>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</si>
  <si>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</si>
  <si>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</si>
  <si>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</si>
  <si>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</si>
  <si>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</si>
  <si>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</si>
  <si>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</si>
  <si>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</si>
  <si>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</si>
  <si>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</si>
  <si>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</si>
  <si>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</si>
  <si>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</si>
  <si>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</si>
  <si>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</si>
  <si>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</si>
  <si>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</si>
  <si>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</si>
  <si>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</si>
  <si>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</si>
  <si>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</si>
  <si>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</si>
  <si>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</si>
  <si>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</si>
  <si>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</si>
  <si>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</si>
  <si>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</si>
  <si>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</si>
  <si>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</si>
  <si>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</si>
  <si>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</si>
  <si>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</si>
  <si>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</si>
  <si>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</si>
  <si>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</si>
  <si>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</si>
  <si>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</si>
  <si>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</si>
  <si>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</si>
  <si>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</si>
  <si>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</si>
  <si>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</si>
  <si>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</si>
  <si>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</si>
  <si>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</si>
  <si>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</si>
  <si>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</si>
  <si>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</si>
  <si>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</si>
  <si>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</si>
  <si>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</si>
  <si>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</si>
  <si>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</si>
  <si>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</si>
  <si>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</si>
  <si>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</si>
  <si>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</si>
  <si>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</si>
  <si>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</si>
  <si>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</si>
  <si>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</si>
  <si>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</si>
  <si>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</si>
  <si>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</si>
  <si>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</si>
  <si>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</si>
  <si>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</si>
  <si>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</si>
  <si>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</si>
  <si>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</si>
  <si>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</si>
  <si>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</si>
  <si>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</si>
  <si>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</si>
  <si>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</si>
  <si>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</si>
  <si>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</si>
  <si>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</si>
  <si>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</si>
  <si>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</si>
  <si>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</si>
  <si>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</si>
  <si>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</si>
  <si>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</si>
  <si>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</si>
  <si>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</si>
  <si>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</si>
  <si>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</si>
  <si>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</si>
  <si>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</si>
  <si>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</si>
  <si>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</si>
  <si>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</si>
  <si>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</si>
  <si>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</si>
  <si>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</si>
  <si>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</si>
  <si>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</si>
  <si>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</si>
  <si>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</si>
  <si>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</si>
  <si>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</si>
  <si>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</si>
  <si>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</si>
  <si>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</si>
  <si>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</si>
  <si>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</si>
  <si>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</si>
  <si>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</si>
  <si>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</si>
  <si>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</si>
  <si>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</si>
  <si>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</si>
  <si>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</si>
  <si>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</si>
  <si>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</si>
  <si>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</si>
  <si>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</si>
  <si>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</si>
  <si>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</si>
  <si>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</si>
  <si>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</si>
  <si>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</si>
  <si>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</si>
  <si>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</si>
  <si>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</si>
  <si>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</si>
  <si>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</si>
  <si>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</si>
  <si>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</si>
  <si>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</si>
  <si>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</si>
  <si>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</si>
  <si>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</si>
  <si>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</si>
  <si>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</si>
  <si>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</si>
  <si>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</si>
  <si>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</si>
  <si>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</si>
  <si>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</si>
  <si>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</si>
  <si>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</si>
  <si>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</si>
  <si>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</si>
  <si>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</si>
  <si>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</si>
  <si>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</si>
  <si>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</si>
  <si>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</si>
  <si>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</si>
  <si>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</si>
  <si>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</si>
  <si>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</si>
  <si>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</si>
  <si>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</si>
  <si>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</si>
  <si>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</si>
  <si>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</si>
  <si>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</si>
  <si>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</si>
  <si>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</si>
  <si>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</si>
  <si>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</si>
  <si>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</si>
  <si>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</si>
  <si>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</si>
  <si>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</si>
  <si>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</si>
  <si>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</si>
  <si>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</si>
  <si>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</si>
  <si>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</si>
  <si>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</si>
  <si>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</si>
  <si>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</si>
  <si>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</si>
  <si>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</si>
  <si>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</si>
  <si>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</si>
  <si>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</si>
  <si>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</si>
  <si>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</si>
  <si>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</si>
  <si>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</si>
  <si>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</si>
  <si>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</si>
  <si>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</si>
  <si>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</si>
  <si>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</si>
  <si>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</si>
  <si>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</si>
  <si>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</si>
  <si>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</si>
  <si>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</si>
  <si>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</si>
  <si>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</si>
  <si>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</si>
  <si>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</si>
  <si>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</si>
  <si>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</si>
  <si>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</si>
  <si>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</si>
  <si>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</si>
  <si>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</si>
  <si>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</si>
  <si>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</si>
  <si>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</si>
  <si>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</si>
  <si>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</si>
  <si>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</si>
  <si>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</si>
  <si>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</si>
  <si>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</si>
  <si>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</si>
  <si>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</si>
  <si>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</si>
  <si>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</si>
  <si>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</si>
  <si>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</si>
  <si>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</si>
  <si>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</si>
  <si>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</si>
  <si>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</si>
  <si>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</si>
  <si>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</si>
  <si>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</si>
  <si>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</si>
  <si>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</si>
  <si>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</si>
  <si>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</si>
  <si>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</si>
  <si>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</si>
  <si>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</si>
  <si>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</si>
  <si>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</si>
  <si>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</si>
  <si>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</si>
  <si>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</si>
  <si>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</si>
  <si>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</si>
  <si>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</si>
  <si>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</si>
  <si>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</si>
  <si>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</si>
  <si>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</si>
  <si>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</si>
  <si>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</si>
  <si>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</si>
  <si>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</si>
  <si>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</si>
  <si>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</si>
  <si>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</si>
  <si>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</si>
  <si>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</si>
  <si>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</si>
  <si>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</si>
  <si>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</si>
  <si>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</si>
  <si>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</si>
  <si>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</si>
  <si>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</si>
  <si>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</si>
  <si>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</si>
  <si>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</si>
  <si>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</si>
  <si>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</si>
  <si>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</si>
  <si>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</si>
  <si>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</si>
  <si>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</si>
  <si>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</si>
  <si>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</si>
  <si>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</si>
  <si>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</si>
  <si>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</si>
  <si>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</si>
  <si>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</si>
  <si>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</si>
  <si>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</si>
  <si>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</si>
  <si>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</si>
  <si>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</si>
  <si>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</si>
  <si>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</si>
  <si>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</si>
  <si>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</si>
  <si>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</si>
  <si>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</si>
  <si>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</si>
  <si>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</si>
  <si>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</si>
  <si>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</si>
  <si>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</si>
  <si>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</si>
  <si>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</si>
  <si>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</si>
  <si>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</si>
  <si>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</si>
  <si>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</si>
  <si>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</si>
  <si>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</si>
  <si>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</si>
  <si>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</si>
  <si>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</si>
  <si>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</si>
  <si>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</si>
  <si>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</si>
  <si>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</si>
  <si>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</si>
  <si>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</si>
  <si>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</si>
  <si>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</si>
  <si>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</si>
  <si>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</si>
  <si>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</si>
  <si>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</si>
  <si>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</si>
  <si>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</si>
  <si>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</si>
  <si>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</si>
  <si>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</si>
  <si>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</si>
  <si>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</si>
  <si>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</si>
  <si>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</si>
  <si>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</si>
  <si>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</si>
  <si>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</si>
  <si>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</si>
  <si>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</si>
  <si>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</si>
  <si>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</si>
  <si>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</si>
  <si>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</si>
  <si>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</si>
  <si>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</si>
  <si>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</si>
  <si>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</si>
  <si>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</si>
  <si>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</si>
  <si>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</si>
  <si>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</si>
  <si>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</si>
  <si>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</si>
  <si>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</si>
  <si>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</si>
  <si>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</si>
  <si>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</si>
  <si>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</si>
  <si>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</si>
  <si>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</si>
  <si>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</si>
  <si>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</si>
  <si>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</si>
  <si>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</si>
  <si>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</si>
  <si>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</si>
  <si>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</si>
  <si>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</si>
  <si>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</si>
  <si>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</si>
  <si>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</si>
  <si>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</si>
  <si>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</si>
  <si>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</si>
  <si>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</si>
  <si>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</si>
  <si>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</si>
  <si>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</si>
  <si>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</si>
  <si>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</si>
  <si>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</si>
  <si>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</si>
  <si>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</si>
  <si>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</si>
  <si>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</si>
  <si>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</si>
  <si>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</si>
  <si>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</si>
  <si>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</si>
  <si>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</si>
  <si>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</si>
  <si>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</si>
  <si>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</si>
  <si>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</si>
  <si>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</si>
  <si>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</si>
  <si>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</si>
  <si>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</si>
  <si>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</si>
  <si>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</si>
  <si>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</si>
  <si>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</si>
  <si>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</si>
  <si>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</si>
  <si>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</si>
  <si>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</si>
  <si>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</si>
  <si>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</si>
  <si>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</si>
  <si>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</si>
  <si>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</si>
  <si>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</si>
  <si>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</si>
  <si>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</si>
  <si>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</si>
  <si>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</si>
  <si>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</si>
  <si>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</si>
  <si>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</si>
  <si>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</si>
  <si>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</si>
  <si>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</si>
  <si>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</si>
  <si>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</si>
  <si>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</si>
  <si>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</si>
  <si>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</si>
  <si>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</si>
  <si>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</si>
  <si>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</si>
  <si>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</si>
  <si>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</si>
  <si>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</si>
  <si>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</si>
  <si>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</si>
  <si>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</si>
  <si>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</si>
  <si>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</si>
  <si>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</si>
  <si>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</si>
  <si>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</si>
  <si>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</si>
  <si>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</si>
  <si>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</si>
  <si>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</si>
  <si>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</si>
  <si>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</si>
  <si>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</si>
  <si>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</si>
  <si>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</si>
  <si>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</si>
  <si>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</si>
  <si>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</si>
  <si>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</si>
  <si>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</si>
  <si>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</si>
  <si>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</si>
  <si>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</si>
  <si>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</si>
  <si>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</si>
  <si>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</si>
  <si>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</si>
  <si>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</si>
  <si>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</si>
  <si>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</si>
  <si>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</si>
  <si>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</si>
  <si>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</si>
  <si>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</si>
  <si>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</si>
  <si>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</si>
  <si>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</si>
  <si>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</si>
  <si>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</si>
  <si>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</si>
  <si>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</si>
  <si>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</si>
  <si>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</si>
  <si>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</si>
  <si>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</si>
  <si>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</si>
  <si>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</si>
  <si>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</si>
  <si>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</si>
  <si>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</si>
  <si>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</si>
  <si>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</si>
  <si>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</si>
  <si>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</si>
  <si>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</si>
  <si>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</si>
  <si>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</si>
  <si>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</si>
  <si>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</si>
  <si>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</si>
  <si>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</si>
  <si>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</si>
  <si>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</si>
  <si>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</si>
  <si>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</si>
  <si>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</si>
  <si>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</si>
  <si>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</si>
  <si>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</si>
  <si>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</si>
  <si>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</si>
  <si>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</si>
  <si>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</si>
  <si>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</si>
  <si>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</si>
  <si>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</si>
  <si>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</si>
  <si>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</si>
  <si>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</si>
  <si>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</si>
  <si>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</si>
  <si>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</si>
  <si>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</si>
  <si>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</si>
  <si>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</si>
  <si>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</si>
  <si>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</si>
  <si>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</si>
  <si>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</si>
  <si>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</si>
  <si>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</si>
  <si>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</si>
  <si>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</si>
  <si>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</si>
  <si>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</si>
  <si>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</si>
  <si>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</si>
  <si>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</si>
  <si>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</si>
  <si>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</si>
  <si>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</si>
  <si>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</si>
  <si>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</si>
  <si>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</si>
  <si>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</si>
  <si>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</si>
  <si>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</si>
  <si>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</si>
  <si>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</si>
  <si>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</si>
  <si>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</si>
  <si>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</si>
  <si>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</si>
  <si>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</si>
  <si>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</si>
  <si>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</si>
  <si>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</si>
  <si>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</si>
  <si>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</si>
  <si>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</si>
  <si>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</si>
  <si>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</si>
  <si>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</si>
  <si>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</si>
  <si>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</si>
  <si>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</si>
  <si>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</si>
  <si>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</si>
  <si>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</si>
  <si>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</si>
  <si>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</si>
  <si>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</si>
  <si>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</si>
  <si>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</si>
  <si>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</si>
  <si>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</si>
  <si>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</si>
  <si>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</si>
  <si>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</si>
  <si>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</si>
  <si>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</si>
  <si>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</si>
  <si>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</si>
  <si>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</si>
  <si>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</si>
  <si>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</si>
  <si>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</si>
  <si>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</si>
  <si>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</si>
  <si>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</si>
  <si>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</si>
  <si>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</si>
  <si>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</si>
  <si>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</si>
  <si>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</si>
  <si>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</si>
  <si>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</si>
  <si>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</si>
  <si>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</si>
  <si>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</si>
  <si>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</si>
  <si>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</si>
  <si>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</si>
  <si>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</si>
  <si>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</si>
  <si>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</si>
  <si>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</si>
  <si>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</si>
  <si>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</si>
  <si>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</si>
  <si>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</si>
  <si>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</si>
  <si>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</si>
  <si>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</si>
  <si>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</si>
  <si>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</si>
  <si>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</si>
  <si>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</si>
  <si>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</si>
  <si>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</si>
  <si>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</si>
  <si>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</si>
  <si>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</si>
  <si>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</si>
  <si>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</si>
  <si>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</si>
  <si>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</si>
  <si>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</si>
  <si>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</si>
  <si>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</si>
  <si>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</si>
  <si>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</si>
  <si>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</si>
  <si>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</si>
  <si>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</si>
  <si>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</si>
  <si>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</si>
  <si>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</si>
  <si>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</si>
  <si>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</si>
  <si>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</si>
  <si>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</si>
  <si>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</si>
  <si>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</si>
  <si>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</si>
  <si>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</si>
  <si>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</si>
  <si>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</si>
  <si>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</si>
  <si>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</si>
  <si>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</si>
  <si>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</si>
  <si>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</si>
  <si>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</si>
  <si>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</si>
  <si>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</si>
  <si>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</si>
  <si>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</si>
  <si>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</si>
  <si>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</si>
  <si>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</si>
  <si>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</si>
  <si>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</si>
  <si>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</si>
  <si>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</si>
  <si>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</si>
  <si>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</si>
  <si>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</si>
  <si>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</si>
  <si>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</si>
  <si>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</si>
  <si>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</si>
  <si>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</si>
  <si>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</si>
  <si>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</si>
  <si>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</si>
  <si>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</si>
  <si>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</si>
  <si>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</si>
  <si>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</si>
  <si>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</si>
  <si>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</si>
  <si>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</si>
  <si>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</si>
  <si>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</si>
  <si>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</si>
  <si>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</si>
  <si>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</si>
  <si>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</si>
  <si>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</si>
  <si>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</si>
  <si>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</si>
  <si>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</si>
  <si>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</si>
  <si>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</si>
  <si>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</si>
  <si>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</si>
  <si>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</si>
  <si>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</si>
  <si>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</si>
  <si>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</si>
  <si>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</si>
  <si>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</si>
  <si>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</si>
  <si>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</si>
  <si>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</si>
  <si>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</si>
  <si>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</si>
  <si>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</si>
  <si>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</si>
  <si>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</si>
  <si>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</si>
  <si>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</si>
  <si>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</si>
  <si>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</si>
  <si>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</si>
  <si>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</si>
  <si>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</si>
  <si>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</si>
  <si>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</si>
  <si>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</si>
  <si>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</si>
  <si>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</si>
  <si>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</si>
  <si>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</si>
  <si>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</si>
  <si>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</si>
  <si>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</si>
  <si>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</si>
  <si>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</si>
  <si>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</si>
  <si>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</si>
  <si>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</si>
  <si>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</si>
  <si>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</si>
  <si>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</si>
  <si>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</si>
  <si>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</si>
  <si>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</si>
  <si>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</si>
  <si>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</si>
  <si>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</si>
  <si>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</si>
  <si>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</si>
  <si>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</si>
  <si>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</si>
  <si>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</si>
  <si>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</si>
  <si>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</si>
  <si>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</si>
  <si>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</si>
  <si>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</si>
  <si>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</si>
  <si>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</si>
  <si>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</si>
  <si>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</si>
  <si>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</si>
  <si>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</si>
  <si>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</si>
  <si>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</si>
  <si>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</si>
  <si>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</si>
  <si>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</si>
  <si>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</si>
  <si>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</si>
  <si>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</si>
  <si>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</si>
  <si>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</si>
  <si>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</si>
  <si>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</si>
  <si>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</si>
  <si>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</si>
  <si>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</si>
  <si>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</si>
  <si>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</si>
  <si>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</si>
  <si>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</si>
  <si>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</si>
  <si>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</si>
  <si>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</si>
  <si>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</si>
  <si>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</si>
  <si>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</si>
  <si>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</si>
  <si>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</si>
  <si>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</si>
  <si>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</si>
  <si>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</si>
  <si>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</si>
  <si>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</si>
  <si>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</si>
  <si>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</si>
  <si>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</si>
  <si>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</si>
  <si>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</si>
  <si>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</si>
  <si>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</si>
  <si>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</si>
  <si>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</si>
  <si>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</si>
  <si>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</si>
  <si>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</si>
  <si>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</si>
  <si>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</si>
  <si>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</si>
  <si>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</si>
  <si>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</si>
  <si>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</si>
  <si>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</si>
  <si>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</si>
  <si>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</si>
  <si>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</si>
  <si>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</si>
  <si>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</si>
  <si>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</si>
  <si>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</si>
  <si>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</si>
  <si>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</si>
  <si>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</si>
  <si>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</si>
  <si>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</si>
  <si>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</si>
  <si>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</si>
  <si>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</si>
  <si>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</si>
  <si>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</si>
  <si>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</si>
  <si>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</si>
  <si>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</si>
  <si>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</si>
  <si>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</si>
  <si>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</si>
  <si>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</si>
  <si>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</si>
  <si>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</si>
  <si>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</si>
  <si>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</si>
  <si>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</si>
  <si>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</si>
  <si>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</si>
  <si>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</si>
  <si>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</si>
  <si>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</si>
  <si>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</si>
  <si>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</si>
  <si>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</si>
  <si>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</si>
  <si>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</si>
  <si>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</si>
  <si>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</si>
  <si>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</si>
  <si>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</si>
  <si>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</si>
  <si>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</si>
  <si>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</si>
  <si>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</si>
  <si>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</si>
  <si>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</si>
  <si>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</si>
  <si>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</si>
  <si>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</si>
  <si>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</si>
  <si>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</si>
  <si>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</si>
  <si>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</si>
  <si>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</si>
  <si>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</si>
  <si>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</si>
  <si>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</si>
  <si>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</si>
  <si>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</si>
  <si>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</si>
  <si>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</si>
  <si>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</si>
  <si>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</si>
  <si>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</si>
  <si>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</si>
  <si>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</si>
  <si>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</si>
  <si>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</si>
  <si>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</si>
  <si>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</si>
  <si>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</si>
  <si>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</si>
  <si>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</si>
  <si>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</si>
  <si>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</si>
  <si>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</si>
  <si>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</si>
  <si>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</si>
  <si>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</si>
  <si>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</si>
  <si>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</si>
  <si>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</si>
  <si>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</si>
  <si>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</si>
  <si>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</si>
  <si>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</si>
  <si>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</si>
  <si>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</si>
  <si>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</si>
  <si>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</si>
  <si>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</si>
  <si>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</si>
  <si>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</si>
  <si>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</si>
  <si>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</si>
  <si>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</si>
  <si>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</si>
  <si>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</si>
  <si>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</si>
  <si>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</si>
  <si>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</si>
  <si>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</si>
  <si>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</si>
  <si>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</si>
  <si>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</si>
  <si>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</si>
  <si>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</si>
  <si>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</si>
  <si>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</si>
  <si>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</si>
  <si>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</si>
  <si>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</si>
  <si>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</si>
  <si>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</si>
  <si>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</si>
  <si>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</si>
  <si>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</si>
  <si>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</si>
  <si>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</si>
  <si>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</si>
  <si>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</si>
  <si>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</si>
  <si>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</si>
  <si>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</si>
  <si>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</si>
  <si>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</si>
  <si>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</si>
  <si>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</si>
  <si>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</si>
  <si>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</si>
  <si>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</si>
  <si>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</si>
  <si>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</si>
  <si>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</si>
  <si>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</si>
  <si>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</si>
  <si>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</si>
  <si>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</si>
  <si>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</si>
  <si>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</si>
  <si>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</si>
  <si>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</si>
  <si>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</si>
  <si>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</si>
  <si>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</si>
  <si>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</si>
  <si>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</si>
  <si>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</si>
  <si>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</si>
  <si>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</si>
  <si>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</si>
  <si>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</si>
  <si>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</si>
  <si>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</si>
  <si>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</si>
  <si>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</si>
  <si>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</si>
  <si>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</si>
  <si>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</si>
  <si>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</si>
  <si>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</si>
  <si>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</si>
  <si>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</si>
  <si>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</si>
  <si>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</si>
  <si>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</si>
  <si>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</si>
  <si>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</si>
  <si>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</si>
  <si>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</si>
  <si>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</si>
  <si>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</si>
  <si>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</si>
  <si>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</si>
  <si>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</si>
  <si>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</si>
  <si>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</si>
  <si>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</si>
  <si>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</si>
  <si>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</si>
  <si>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</si>
  <si>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</si>
  <si>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</si>
  <si>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</si>
  <si>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</si>
  <si>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</si>
  <si>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</si>
  <si>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</si>
  <si>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</si>
  <si>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</si>
  <si>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</si>
  <si>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</si>
  <si>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</si>
  <si>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</si>
  <si>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</si>
  <si>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</si>
  <si>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</si>
  <si>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</si>
  <si>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</si>
  <si>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</si>
  <si>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</si>
  <si>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</si>
  <si>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</si>
  <si>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</si>
  <si>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</si>
  <si>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</si>
  <si>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</si>
  <si>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</si>
  <si>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</si>
  <si>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</si>
  <si>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</si>
  <si>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</si>
  <si>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</si>
  <si>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</si>
  <si>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</si>
  <si>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</si>
  <si>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</si>
  <si>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</si>
  <si>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</si>
  <si>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</si>
  <si>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</si>
  <si>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</si>
  <si>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</si>
  <si>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</si>
  <si>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</si>
  <si>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</si>
  <si>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</si>
  <si>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</si>
  <si>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</si>
  <si>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</si>
  <si>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</si>
  <si>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</si>
  <si>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</si>
  <si>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</si>
  <si>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</si>
  <si>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</si>
  <si>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</si>
  <si>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</si>
  <si>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</si>
  <si>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</si>
  <si>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</si>
  <si>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</si>
  <si>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</si>
  <si>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</si>
  <si>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</si>
  <si>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</si>
  <si>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</si>
  <si>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</si>
  <si>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</si>
  <si>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</si>
  <si>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</si>
  <si>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</si>
  <si>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</si>
  <si>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</si>
  <si>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</si>
  <si>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</si>
  <si>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</si>
  <si>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</si>
  <si>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</si>
  <si>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</si>
  <si>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</si>
  <si>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</si>
  <si>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</si>
  <si>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</si>
  <si>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</si>
  <si>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</si>
  <si>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</si>
  <si>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</si>
  <si>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</si>
  <si>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</si>
  <si>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</si>
  <si>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</si>
  <si>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</si>
  <si>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</si>
  <si>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</si>
  <si>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</si>
  <si>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</si>
  <si>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</si>
  <si>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</si>
  <si>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</si>
  <si>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</si>
  <si>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</si>
  <si>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</si>
  <si>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</si>
  <si>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</si>
  <si>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</si>
  <si>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</si>
  <si>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</si>
  <si>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</si>
  <si>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</si>
  <si>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</si>
  <si>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</si>
  <si>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</si>
  <si>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</si>
  <si>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</si>
  <si>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</si>
  <si>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</si>
  <si>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</si>
  <si>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</si>
  <si>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</si>
  <si>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</si>
  <si>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</si>
  <si>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</si>
  <si>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</si>
  <si>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</si>
  <si>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</si>
  <si>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</si>
  <si>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</si>
  <si>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</si>
  <si>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</si>
  <si>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</si>
  <si>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</si>
  <si>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</si>
  <si>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</si>
  <si>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</si>
  <si>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</si>
  <si>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</si>
  <si>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</si>
  <si>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</si>
  <si>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</si>
  <si>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</si>
  <si>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</si>
  <si>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</si>
  <si>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</si>
  <si>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</si>
  <si>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</si>
  <si>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</si>
  <si>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</si>
  <si>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</si>
  <si>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</si>
  <si>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</si>
  <si>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</si>
  <si>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</si>
  <si>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</si>
  <si>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</si>
  <si>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</si>
  <si>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</si>
  <si>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</si>
  <si>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</si>
  <si>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</si>
  <si>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</si>
  <si>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</si>
  <si>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</si>
  <si>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</si>
  <si>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</si>
  <si>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</si>
  <si>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</si>
  <si>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</si>
  <si>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</si>
  <si>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</si>
  <si>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</si>
  <si>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</si>
  <si>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</si>
  <si>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</si>
  <si>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</si>
  <si>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</si>
  <si>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</si>
  <si>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</si>
  <si>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</si>
  <si>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</si>
  <si>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</si>
  <si>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</si>
  <si>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</si>
  <si>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</si>
  <si>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</si>
  <si>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</si>
  <si>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</si>
  <si>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</si>
  <si>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</si>
  <si>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</si>
  <si>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</si>
  <si>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</si>
  <si>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</si>
  <si>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</si>
  <si>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</si>
  <si>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</si>
  <si>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</si>
  <si>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</si>
  <si>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</si>
  <si>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</si>
  <si>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</si>
  <si>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</si>
  <si>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</si>
  <si>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</si>
  <si>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</si>
  <si>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</si>
  <si>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</si>
  <si>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</si>
  <si>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</si>
  <si>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</si>
  <si>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</si>
  <si>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</si>
  <si>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</si>
  <si>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</si>
  <si>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</si>
  <si>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</si>
  <si>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</si>
  <si>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</si>
  <si>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</si>
  <si>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</si>
  <si>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</si>
  <si>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</si>
  <si>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</si>
  <si>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</si>
  <si>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</si>
  <si>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</si>
  <si>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</si>
  <si>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</si>
  <si>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</si>
  <si>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</si>
  <si>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</si>
  <si>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</si>
  <si>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</si>
  <si>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</si>
  <si>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</si>
  <si>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</si>
  <si>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</si>
  <si>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</si>
  <si>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</si>
  <si>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</si>
  <si>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</si>
  <si>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</si>
  <si>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</si>
  <si>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</si>
  <si>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</si>
  <si>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</si>
  <si>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</si>
  <si>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</si>
  <si>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</si>
  <si>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</si>
  <si>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</si>
  <si>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</si>
  <si>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</si>
  <si>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</si>
  <si>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</si>
  <si>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</si>
  <si>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</si>
  <si>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</si>
  <si>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</si>
  <si>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</si>
  <si>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</si>
  <si>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</si>
  <si>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</si>
  <si>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</si>
  <si>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</si>
  <si>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</si>
  <si>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</si>
  <si>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</si>
  <si>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</si>
  <si>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</si>
  <si>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</si>
  <si>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</si>
  <si>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</si>
  <si>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</si>
  <si>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</si>
  <si>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</si>
  <si>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</si>
  <si>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</si>
  <si>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</si>
  <si>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</si>
  <si>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</si>
  <si>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</si>
  <si>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</si>
  <si>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</si>
  <si>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</si>
  <si>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</si>
  <si>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</si>
  <si>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</si>
  <si>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</si>
  <si>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</si>
  <si>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</si>
  <si>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</si>
  <si>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</si>
  <si>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</si>
  <si>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</si>
  <si>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</si>
  <si>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</si>
  <si>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</si>
  <si>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</si>
  <si>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</si>
  <si>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</si>
  <si>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</si>
  <si>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</si>
  <si>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</si>
  <si>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</si>
  <si>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</si>
  <si>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</si>
  <si>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</si>
  <si>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</si>
  <si>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</si>
  <si>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</si>
  <si>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</si>
  <si>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</si>
  <si>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</si>
  <si>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</si>
  <si>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</si>
  <si>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</si>
  <si>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</si>
  <si>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</si>
  <si>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</si>
  <si>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</si>
  <si>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</si>
  <si>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</si>
  <si>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</si>
  <si>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</si>
  <si>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</si>
  <si>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</si>
  <si>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</si>
  <si>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</si>
  <si>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</si>
  <si>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</si>
  <si>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</si>
  <si>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</si>
  <si>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</si>
  <si>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</si>
  <si>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</si>
  <si>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</si>
  <si>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</si>
  <si>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</si>
  <si>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</si>
  <si>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</si>
  <si>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</si>
  <si>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</si>
  <si>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</si>
  <si>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</si>
  <si>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</si>
  <si>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</si>
  <si>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</si>
  <si>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</si>
  <si>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</si>
  <si>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</si>
  <si>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</si>
  <si>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</si>
  <si>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</si>
  <si>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</si>
  <si>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</si>
  <si>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</si>
  <si>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</si>
  <si>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</si>
  <si>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</si>
  <si>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</si>
  <si>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</si>
  <si>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</si>
  <si>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</si>
  <si>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</si>
  <si>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</si>
  <si>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</si>
  <si>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</si>
  <si>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</si>
  <si>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</si>
  <si>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</si>
  <si>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</si>
  <si>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</si>
  <si>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</si>
  <si>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</si>
  <si>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</si>
  <si>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</si>
  <si>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</si>
  <si>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</si>
  <si>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</si>
  <si>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</si>
  <si>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</si>
  <si>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</si>
  <si>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</si>
  <si>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</si>
  <si>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</si>
  <si>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</si>
  <si>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</si>
  <si>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</si>
  <si>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</si>
  <si>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</si>
  <si>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</si>
  <si>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</si>
  <si>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</si>
  <si>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</si>
  <si>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</si>
  <si>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</si>
  <si>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</si>
  <si>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</si>
  <si>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</si>
  <si>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</si>
  <si>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</si>
  <si>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</si>
  <si>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</si>
  <si>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</si>
  <si>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</si>
  <si>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</si>
  <si>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</si>
  <si>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</si>
  <si>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</si>
  <si>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</si>
  <si>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</si>
  <si>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</si>
  <si>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</si>
  <si>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</si>
  <si>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</si>
  <si>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</si>
  <si>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</si>
  <si>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</si>
  <si>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</si>
  <si>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</si>
  <si>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</si>
  <si>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</si>
  <si>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</si>
  <si>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</si>
  <si>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</si>
  <si>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</si>
  <si>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</si>
  <si>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</si>
  <si>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</si>
  <si>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</si>
  <si>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</si>
  <si>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</si>
  <si>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</si>
  <si>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</si>
  <si>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</si>
  <si>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</si>
  <si>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</si>
  <si>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</si>
  <si>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</si>
  <si>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</si>
  <si>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</si>
  <si>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</si>
  <si>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</si>
  <si>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</si>
  <si>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</si>
  <si>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</si>
  <si>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</si>
  <si>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</si>
  <si>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</si>
  <si>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</si>
  <si>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</si>
  <si>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</si>
  <si>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</si>
  <si>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</si>
  <si>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</si>
  <si>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</si>
  <si>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</si>
  <si>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</si>
  <si>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</si>
  <si>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</si>
  <si>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</si>
  <si>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</si>
  <si>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</si>
  <si>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</si>
  <si>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</si>
  <si>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</si>
  <si>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</si>
  <si>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</si>
  <si>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</si>
  <si>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</si>
  <si>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</si>
  <si>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</si>
  <si>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</si>
  <si>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</si>
  <si>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</si>
  <si>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</si>
  <si>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</si>
  <si>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</si>
  <si>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</si>
  <si>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</si>
  <si>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</si>
  <si>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</si>
  <si>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</si>
  <si>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</si>
  <si>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</si>
  <si>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</si>
  <si>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</si>
  <si>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</si>
  <si>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</si>
  <si>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</si>
  <si>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</si>
  <si>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</si>
  <si>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</si>
  <si>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</si>
  <si>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</si>
  <si>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</si>
  <si>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</si>
  <si>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</si>
  <si>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</si>
  <si>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</si>
  <si>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</si>
  <si>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</si>
  <si>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</si>
  <si>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</si>
  <si>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</si>
  <si>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</si>
  <si>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</si>
  <si>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</si>
  <si>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</si>
  <si>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</si>
  <si>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</si>
  <si>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</si>
  <si>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</si>
  <si>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</si>
  <si>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</si>
  <si>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</si>
  <si>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</si>
  <si>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</si>
  <si>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</si>
  <si>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</si>
  <si>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</si>
  <si>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</si>
  <si>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</si>
  <si>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</si>
  <si>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</si>
  <si>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</si>
  <si>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</si>
  <si>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</si>
  <si>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</si>
  <si>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</si>
  <si>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</si>
  <si>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</si>
  <si>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</si>
  <si>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</si>
  <si>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</si>
  <si>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</si>
  <si>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</si>
  <si>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</si>
  <si>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</si>
  <si>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</si>
  <si>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</si>
  <si>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</si>
  <si>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</si>
  <si>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</si>
  <si>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</si>
  <si>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</si>
  <si>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</si>
  <si>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</si>
  <si>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</si>
  <si>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</si>
  <si>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</si>
  <si>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</si>
  <si>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</si>
  <si>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</si>
  <si>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</si>
  <si>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</si>
  <si>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</si>
  <si>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</si>
  <si>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</si>
  <si>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</si>
  <si>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</si>
  <si>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</si>
  <si>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</si>
  <si>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</si>
  <si>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</si>
  <si>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</si>
  <si>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</si>
  <si>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</si>
  <si>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</si>
  <si>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</si>
  <si>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</si>
  <si>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</si>
  <si>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</si>
  <si>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</si>
  <si>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</si>
  <si>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</si>
  <si>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</si>
  <si>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</si>
  <si>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</si>
  <si>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</si>
  <si>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</si>
  <si>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</si>
  <si>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</si>
  <si>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</si>
  <si>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</si>
  <si>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</si>
  <si>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</si>
  <si>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</si>
  <si>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</si>
  <si>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</si>
  <si>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</si>
  <si>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</si>
  <si>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</si>
  <si>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</si>
  <si>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</si>
  <si>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</si>
  <si>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</si>
  <si>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</si>
  <si>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</si>
  <si>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</si>
  <si>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</si>
  <si>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</si>
  <si>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</si>
  <si>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</si>
  <si>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</si>
  <si>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</si>
  <si>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</si>
  <si>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</si>
  <si>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</si>
  <si>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</si>
  <si>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</si>
  <si>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</si>
  <si>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</si>
  <si>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</si>
  <si>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</si>
  <si>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</si>
  <si>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</si>
  <si>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</si>
  <si>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</si>
  <si>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</si>
  <si>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</si>
  <si>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</si>
  <si>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</si>
  <si>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</si>
  <si>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</si>
  <si>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</si>
  <si>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</si>
  <si>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</si>
  <si>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</si>
  <si>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</si>
  <si>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</si>
  <si>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</si>
  <si>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</si>
  <si>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</si>
  <si>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</si>
  <si>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</si>
  <si>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</si>
  <si>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</si>
  <si>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</si>
  <si>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</si>
  <si>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</si>
  <si>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</si>
  <si>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</si>
  <si>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</si>
  <si>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</si>
  <si>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</si>
  <si>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</si>
  <si>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</si>
  <si>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</si>
  <si>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</si>
  <si>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</si>
  <si>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</si>
  <si>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</si>
  <si>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</si>
  <si>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</si>
  <si>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</si>
  <si>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</si>
  <si>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</si>
  <si>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</si>
  <si>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</si>
  <si>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</si>
  <si>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</si>
  <si>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</si>
  <si>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</si>
  <si>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</si>
  <si>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</si>
  <si>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</si>
  <si>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</si>
  <si>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</si>
  <si>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</si>
  <si>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</si>
  <si>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</si>
  <si>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</si>
  <si>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</si>
  <si>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</si>
  <si>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</si>
  <si>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</si>
  <si>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</si>
  <si>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</si>
  <si>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</si>
  <si>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</si>
  <si>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</si>
  <si>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</si>
  <si>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</si>
  <si>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</si>
  <si>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</si>
  <si>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</si>
  <si>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</si>
  <si>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</si>
  <si>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</si>
  <si>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</si>
  <si>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</si>
  <si>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</si>
  <si>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</si>
  <si>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</si>
  <si>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</si>
  <si>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</si>
  <si>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</si>
  <si>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</si>
  <si>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</si>
  <si>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</si>
  <si>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</si>
  <si>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</si>
  <si>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</si>
  <si>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</si>
  <si>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</si>
  <si>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</si>
  <si>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</si>
  <si>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</si>
  <si>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</si>
  <si>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</si>
  <si>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</si>
  <si>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</si>
  <si>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</si>
  <si>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</si>
  <si>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</si>
  <si>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</si>
  <si>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</si>
  <si>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</si>
  <si>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</si>
  <si>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</si>
  <si>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</si>
  <si>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</si>
  <si>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</si>
  <si>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</si>
  <si>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</si>
  <si>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</si>
  <si>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</si>
  <si>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</si>
  <si>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</si>
  <si>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</si>
  <si>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</si>
  <si>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</si>
  <si>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</si>
  <si>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</si>
  <si>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</si>
  <si>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</si>
  <si>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</si>
  <si>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</si>
  <si>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</si>
  <si>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</si>
  <si>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</si>
  <si>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</si>
  <si>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</si>
  <si>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</si>
  <si>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</si>
  <si>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</si>
  <si>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</si>
  <si>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</si>
  <si>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</si>
  <si>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</si>
  <si>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</si>
  <si>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</si>
  <si>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</si>
  <si>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</si>
  <si>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</si>
  <si>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</si>
  <si>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</si>
  <si>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</si>
  <si>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</si>
  <si>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</si>
  <si>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</si>
  <si>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</si>
  <si>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</si>
  <si>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</si>
  <si>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</si>
  <si>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</si>
  <si>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</si>
  <si>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</si>
  <si>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</si>
  <si>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</si>
  <si>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</si>
  <si>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</si>
  <si>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</si>
  <si>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</si>
  <si>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</si>
  <si>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</si>
  <si>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</si>
  <si>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</si>
  <si>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</si>
  <si>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</si>
  <si>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</si>
  <si>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</si>
  <si>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</si>
  <si>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</si>
  <si>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</si>
  <si>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</si>
  <si>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</si>
  <si>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</si>
  <si>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</si>
  <si>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</si>
  <si>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</si>
  <si>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</si>
  <si>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</si>
  <si>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</si>
  <si>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</si>
  <si>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</si>
  <si>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</si>
  <si>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</si>
  <si>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</si>
  <si>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</si>
  <si>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</si>
  <si>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</si>
  <si>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</si>
  <si>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</si>
  <si>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</si>
  <si>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</si>
  <si>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</si>
  <si>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</si>
  <si>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</si>
  <si>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</si>
  <si>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</si>
  <si>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</si>
  <si>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</si>
  <si>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</si>
  <si>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</si>
  <si>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</si>
  <si>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</si>
  <si>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</si>
  <si>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</si>
  <si>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</si>
  <si>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</si>
  <si>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</si>
  <si>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</si>
  <si>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</si>
  <si>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</si>
  <si>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</si>
  <si>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</si>
  <si>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</si>
  <si>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</si>
  <si>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</si>
  <si>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</si>
  <si>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</si>
  <si>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</si>
  <si>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</si>
  <si>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</si>
  <si>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</si>
  <si>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</si>
  <si>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</si>
  <si>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</si>
  <si>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</si>
  <si>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</si>
  <si>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</si>
  <si>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</si>
  <si>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</si>
  <si>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</si>
  <si>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</si>
  <si>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</si>
  <si>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</si>
  <si>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</si>
  <si>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</si>
  <si>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</si>
  <si>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</si>
  <si>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</si>
  <si>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</si>
  <si>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</si>
  <si>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</si>
  <si>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</si>
  <si>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</si>
  <si>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</si>
  <si>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</si>
  <si>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</si>
  <si>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</si>
  <si>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</si>
  <si>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</si>
  <si>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</si>
  <si>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</si>
  <si>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</si>
  <si>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</si>
  <si>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</si>
  <si>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</si>
  <si>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</si>
  <si>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</si>
  <si>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</si>
  <si>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</si>
  <si>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</si>
  <si>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</si>
  <si>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</si>
  <si>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</si>
  <si>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</si>
  <si>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</si>
  <si>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</si>
  <si>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</si>
  <si>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</si>
  <si>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</si>
  <si>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</si>
  <si>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</si>
  <si>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</si>
  <si>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</si>
  <si>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</si>
  <si>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</si>
  <si>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</si>
  <si>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</si>
  <si>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</si>
  <si>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</si>
  <si>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</si>
  <si>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</si>
  <si>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</si>
  <si>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</si>
  <si>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</si>
  <si>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</si>
  <si>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</si>
  <si>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</si>
  <si>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</si>
  <si>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</si>
  <si>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</si>
  <si>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</si>
  <si>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</si>
  <si>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</si>
  <si>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</si>
  <si>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</si>
  <si>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</si>
  <si>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</si>
  <si>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</si>
  <si>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</si>
  <si>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</si>
  <si>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</si>
  <si>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</si>
  <si>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</si>
  <si>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</si>
  <si>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</si>
  <si>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</si>
  <si>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</si>
  <si>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</si>
  <si>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</si>
  <si>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</si>
  <si>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</si>
  <si>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</si>
  <si>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</si>
  <si>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</si>
  <si>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</si>
  <si>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</si>
  <si>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</si>
  <si>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</si>
  <si>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</si>
  <si>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</si>
  <si>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</si>
  <si>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</si>
  <si>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</si>
  <si>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</si>
  <si>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</si>
  <si>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</si>
  <si>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</si>
  <si>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</si>
  <si>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</si>
  <si>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</si>
  <si>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</si>
  <si>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</si>
  <si>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</si>
  <si>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</si>
  <si>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</si>
  <si>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</si>
  <si>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</si>
  <si>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</si>
  <si>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</si>
  <si>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</si>
  <si>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</si>
  <si>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</si>
  <si>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</si>
  <si>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</si>
  <si>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</si>
  <si>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</si>
  <si>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</si>
  <si>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</si>
  <si>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</si>
  <si>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</si>
  <si>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</si>
  <si>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</si>
  <si>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</si>
  <si>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</si>
  <si>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</si>
  <si>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</si>
  <si>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</si>
  <si>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</si>
  <si>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</si>
  <si>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</si>
  <si>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</si>
  <si>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</si>
  <si>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</si>
  <si>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</si>
  <si>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</si>
  <si>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</si>
  <si>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</si>
  <si>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</si>
  <si>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</si>
  <si>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</si>
  <si>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</si>
  <si>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</si>
  <si>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</si>
  <si>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</si>
  <si>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</si>
  <si>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</si>
  <si>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</si>
  <si>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</si>
  <si>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</si>
  <si>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</si>
  <si>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</si>
  <si>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</si>
  <si>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</si>
  <si>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</si>
  <si>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</si>
  <si>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</si>
  <si>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</si>
  <si>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</si>
  <si>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</si>
  <si>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</si>
  <si>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</si>
  <si>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</si>
  <si>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</si>
  <si>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</si>
  <si>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</si>
  <si>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</si>
  <si>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</si>
  <si>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</si>
  <si>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</si>
  <si>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</si>
  <si>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</si>
  <si>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</si>
  <si>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</si>
  <si>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</si>
  <si>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</si>
  <si>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</si>
  <si>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</si>
  <si>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</si>
  <si>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</si>
  <si>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</si>
  <si>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</si>
  <si>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</si>
  <si>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</si>
  <si>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</si>
  <si>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</si>
  <si>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</si>
  <si>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</si>
  <si>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</si>
  <si>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</si>
  <si>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</si>
  <si>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</si>
  <si>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</si>
  <si>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</si>
  <si>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</si>
  <si>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</si>
  <si>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</si>
  <si>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</si>
  <si>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</si>
  <si>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</si>
  <si>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</si>
  <si>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</si>
  <si>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</si>
  <si>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</si>
  <si>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</si>
  <si>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</si>
  <si>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</si>
  <si>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</si>
  <si>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</si>
  <si>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</si>
  <si>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</si>
  <si>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</si>
  <si>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</si>
  <si>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</si>
  <si>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</si>
  <si>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</si>
  <si>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</si>
  <si>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</si>
  <si>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</si>
  <si>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</si>
  <si>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</si>
  <si>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</si>
  <si>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</si>
  <si>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</si>
  <si>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</si>
  <si>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</si>
  <si>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</si>
  <si>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</si>
  <si>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</si>
  <si>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</si>
  <si>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</si>
  <si>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</si>
  <si>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</si>
  <si>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</si>
  <si>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</si>
  <si>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</si>
  <si>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</si>
  <si>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</si>
  <si>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</si>
  <si>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</si>
  <si>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</si>
  <si>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</si>
  <si>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</si>
  <si>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</si>
  <si>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</si>
  <si>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</si>
  <si>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</si>
  <si>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</si>
  <si>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</si>
  <si>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</si>
  <si>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</si>
  <si>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</si>
  <si>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</si>
  <si>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</si>
  <si>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</si>
  <si>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</si>
  <si>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</si>
  <si>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</si>
  <si>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</si>
  <si>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</si>
  <si>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</si>
  <si>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</si>
  <si>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</si>
  <si>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</si>
  <si>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</si>
  <si>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</si>
  <si>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</si>
  <si>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</si>
  <si>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</si>
  <si>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</si>
  <si>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</si>
  <si>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</si>
  <si>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</si>
  <si>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</si>
  <si>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</si>
  <si>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</si>
  <si>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</si>
  <si>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</si>
  <si>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</si>
  <si>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</si>
  <si>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</si>
  <si>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</si>
  <si>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</si>
  <si>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</si>
  <si>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</si>
  <si>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</si>
  <si>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</si>
  <si>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</si>
  <si>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</si>
  <si>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</si>
  <si>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</si>
  <si>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</si>
  <si>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</si>
  <si>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</si>
  <si>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</si>
  <si>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</si>
  <si>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</si>
  <si>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</si>
  <si>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</si>
  <si>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</si>
  <si>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</si>
  <si>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</si>
  <si>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</si>
  <si>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</si>
  <si>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</si>
  <si>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</si>
  <si>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</si>
  <si>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</si>
  <si>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</si>
  <si>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</si>
  <si>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</si>
  <si>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</si>
  <si>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</si>
  <si>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</si>
  <si>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</si>
  <si>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</si>
  <si>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</si>
  <si>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</si>
  <si>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</si>
  <si>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</si>
  <si>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</si>
  <si>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</si>
  <si>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</si>
  <si>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</si>
  <si>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</si>
  <si>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</si>
  <si>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</si>
  <si>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</si>
  <si>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</si>
  <si>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</si>
  <si>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</si>
  <si>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</si>
  <si>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</si>
  <si>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</si>
  <si>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</si>
  <si>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</si>
  <si>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</si>
  <si>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</si>
  <si>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</si>
  <si>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</si>
  <si>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</si>
  <si>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</si>
  <si>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</si>
  <si>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</si>
  <si>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</si>
  <si>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</si>
  <si>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</si>
  <si>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</si>
  <si>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</si>
  <si>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</si>
  <si>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</si>
  <si>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</si>
  <si>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</si>
  <si>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</si>
  <si>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</si>
  <si>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</si>
  <si>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</si>
  <si>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</si>
  <si>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</si>
  <si>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</si>
  <si>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</si>
  <si>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</si>
  <si>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</si>
  <si>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</si>
  <si>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</si>
  <si>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</si>
  <si>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</si>
  <si>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</si>
  <si>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</si>
  <si>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</si>
  <si>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</si>
  <si>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</si>
  <si>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</si>
  <si>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</si>
  <si>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</si>
  <si>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</si>
  <si>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</si>
  <si>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</si>
  <si>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</si>
  <si>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</si>
  <si>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</si>
  <si>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</si>
  <si>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</si>
  <si>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</si>
  <si>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</si>
  <si>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</si>
  <si>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</si>
  <si>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</si>
  <si>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</si>
  <si>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</si>
  <si>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</si>
  <si>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</si>
  <si>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</si>
  <si>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</si>
  <si>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</si>
  <si>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</si>
  <si>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</si>
  <si>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</si>
  <si>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</si>
  <si>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</si>
  <si>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</si>
  <si>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</si>
  <si>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</si>
  <si>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</si>
  <si>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</si>
  <si>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</si>
  <si>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</si>
  <si>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</si>
  <si>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</si>
  <si>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</si>
  <si>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</si>
  <si>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</si>
  <si>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</si>
  <si>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</si>
  <si>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</si>
  <si>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</si>
  <si>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</si>
  <si>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</si>
  <si>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</si>
  <si>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</si>
  <si>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</si>
  <si>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</si>
  <si>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</si>
  <si>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</si>
  <si>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</si>
  <si>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</si>
  <si>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</si>
  <si>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</si>
  <si>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</si>
  <si>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</si>
  <si>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</si>
  <si>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</si>
  <si>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</si>
  <si>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</si>
  <si>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</si>
  <si>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</si>
  <si>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</si>
  <si>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</si>
  <si>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</si>
  <si>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</si>
  <si>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</si>
  <si>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</si>
  <si>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</si>
  <si>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</si>
  <si>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</si>
  <si>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</si>
  <si>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</si>
  <si>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</si>
  <si>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</si>
  <si>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</si>
  <si>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</si>
  <si>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</si>
  <si>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</si>
  <si>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</si>
  <si>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</si>
  <si>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</si>
  <si>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</si>
  <si>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</si>
  <si>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</si>
  <si>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</si>
  <si>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</si>
  <si>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</si>
  <si>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</si>
  <si>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</si>
  <si>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</si>
  <si>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</si>
  <si>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</si>
  <si>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</si>
  <si>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</si>
  <si>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</si>
  <si>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</si>
  <si>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</si>
  <si>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</si>
  <si>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</si>
  <si>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</si>
  <si>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</si>
  <si>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</si>
  <si>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</si>
  <si>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</si>
  <si>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</si>
  <si>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</si>
  <si>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</si>
  <si>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</si>
  <si>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</si>
  <si>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</si>
  <si>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</si>
  <si>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</si>
  <si>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</si>
  <si>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</si>
  <si>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</si>
  <si>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</si>
  <si>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</si>
  <si>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</si>
  <si>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</si>
  <si>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</si>
  <si>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</si>
  <si>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</si>
  <si>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</si>
  <si>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</si>
  <si>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</si>
  <si>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</si>
  <si>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</si>
  <si>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</si>
  <si>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</si>
  <si>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</si>
  <si>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</si>
  <si>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</si>
  <si>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</si>
  <si>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</si>
  <si>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</si>
  <si>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</si>
  <si>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</si>
  <si>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</si>
  <si>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</si>
  <si>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</si>
  <si>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</si>
  <si>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</si>
  <si>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</si>
  <si>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</si>
  <si>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</si>
  <si>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</si>
  <si>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</si>
  <si>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</si>
  <si>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</si>
  <si>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</si>
  <si>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</si>
  <si>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</si>
  <si>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</si>
  <si>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</si>
  <si>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</si>
  <si>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</si>
  <si>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</si>
  <si>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</si>
  <si>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</si>
  <si>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</si>
  <si>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</si>
  <si>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</si>
  <si>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</si>
  <si>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</si>
  <si>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</si>
  <si>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</si>
  <si>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</si>
  <si>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</si>
  <si>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</si>
  <si>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</si>
  <si>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</si>
  <si>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</si>
  <si>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</si>
  <si>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</si>
  <si>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</si>
  <si>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</si>
  <si>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</si>
  <si>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</si>
  <si>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</si>
  <si>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</si>
  <si>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</si>
  <si>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</si>
  <si>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</si>
  <si>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</si>
  <si>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</si>
  <si>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</si>
  <si>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</si>
  <si>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</si>
  <si>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</si>
  <si>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</si>
  <si>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</si>
  <si>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</si>
  <si>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</si>
  <si>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</si>
  <si>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</si>
  <si>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</si>
  <si>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</si>
  <si>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</si>
  <si>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</si>
  <si>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</si>
  <si>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</si>
  <si>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</si>
  <si>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</si>
  <si>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</si>
  <si>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</si>
  <si>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</si>
  <si>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</si>
  <si>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</si>
  <si>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</si>
  <si>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</si>
  <si>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</si>
  <si>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</si>
  <si>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</si>
  <si>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</si>
  <si>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</si>
  <si>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</si>
  <si>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</si>
  <si>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</si>
  <si>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</si>
  <si>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</si>
  <si>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</si>
  <si>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</si>
  <si>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</si>
  <si>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</si>
  <si>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</si>
  <si>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</si>
  <si>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</si>
  <si>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</si>
  <si>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</si>
  <si>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</si>
  <si>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</si>
  <si>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</si>
  <si>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</si>
  <si>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</si>
  <si>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</si>
  <si>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</si>
  <si>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</si>
  <si>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</si>
  <si>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</si>
  <si>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</si>
  <si>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</si>
  <si>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</si>
  <si>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</si>
  <si>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</si>
  <si>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</si>
  <si>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</si>
  <si>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</si>
  <si>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</si>
  <si>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</si>
  <si>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</si>
  <si>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</si>
  <si>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</si>
  <si>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</si>
  <si>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</si>
  <si>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</si>
  <si>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</si>
  <si>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</si>
  <si>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</si>
  <si>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</si>
  <si>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</si>
  <si>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</si>
  <si>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</si>
  <si>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</si>
  <si>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</si>
  <si>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</si>
  <si>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</si>
  <si>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</si>
  <si>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</si>
  <si>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</si>
  <si>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</si>
  <si>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</si>
  <si>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</si>
  <si>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</si>
  <si>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</si>
  <si>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</si>
  <si>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</si>
  <si>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</si>
  <si>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</si>
  <si>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</si>
  <si>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</si>
  <si>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</si>
  <si>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</si>
  <si>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</si>
  <si>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</si>
  <si>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</si>
  <si>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</si>
  <si>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</si>
  <si>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</si>
  <si>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</si>
  <si>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</si>
  <si>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</si>
  <si>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</si>
  <si>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</si>
  <si>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</si>
  <si>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</si>
  <si>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</si>
  <si>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</si>
  <si>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</si>
  <si>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</si>
  <si>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</si>
  <si>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</si>
  <si>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</si>
  <si>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</si>
  <si>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</si>
  <si>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</si>
  <si>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</si>
  <si>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</si>
  <si>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</si>
  <si>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</si>
  <si>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</si>
  <si>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</si>
  <si>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</si>
  <si>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</si>
  <si>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</si>
  <si>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</si>
  <si>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</si>
  <si>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</si>
  <si>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</si>
  <si>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</si>
  <si>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</si>
  <si>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</si>
  <si>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</si>
  <si>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</si>
  <si>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</si>
  <si>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</si>
  <si>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</si>
  <si>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</si>
  <si>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</si>
  <si>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</si>
  <si>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</si>
  <si>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</si>
  <si>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</si>
  <si>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</si>
  <si>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</si>
  <si>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</si>
  <si>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</si>
  <si>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</si>
  <si>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</si>
  <si>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</si>
  <si>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</si>
  <si>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</si>
  <si>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</si>
  <si>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</si>
  <si>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</si>
  <si>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</si>
  <si>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</si>
  <si>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</si>
  <si>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</si>
  <si>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</si>
  <si>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</si>
  <si>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</si>
  <si>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</si>
  <si>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</si>
  <si>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</si>
  <si>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</si>
  <si>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</si>
  <si>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</si>
  <si>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</si>
  <si>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</si>
  <si>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</si>
  <si>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</si>
  <si>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</si>
  <si>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</si>
  <si>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</si>
  <si>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</si>
  <si>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</si>
  <si>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</si>
  <si>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</si>
  <si>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</si>
  <si>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</si>
  <si>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</si>
  <si>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</si>
  <si>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</si>
  <si>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</si>
  <si>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</si>
  <si>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</si>
  <si>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</si>
  <si>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</si>
  <si>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</si>
  <si>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</si>
  <si>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</si>
  <si>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</si>
  <si>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</si>
  <si>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</si>
  <si>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</si>
  <si>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</si>
  <si>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</si>
  <si>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</si>
  <si>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</si>
  <si>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</si>
  <si>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</si>
  <si>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</si>
  <si>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</si>
  <si>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</si>
  <si>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</si>
  <si>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</si>
  <si>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</si>
  <si>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</si>
  <si>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</si>
  <si>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</si>
  <si>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</si>
  <si>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</si>
  <si>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</si>
  <si>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</si>
  <si>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</si>
  <si>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</si>
  <si>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</si>
  <si>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</si>
  <si>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</si>
  <si>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</si>
  <si>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</si>
  <si>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</si>
  <si>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</si>
  <si>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</si>
  <si>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</si>
  <si>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</si>
  <si>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</si>
  <si>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</si>
  <si>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</si>
  <si>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</si>
  <si>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</si>
  <si>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</si>
  <si>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</si>
  <si>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</si>
  <si>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</si>
  <si>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</si>
  <si>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</si>
  <si>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</si>
  <si>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</si>
  <si>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</si>
  <si>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</si>
  <si>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</si>
  <si>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</si>
  <si>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</si>
  <si>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</si>
  <si>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</si>
  <si>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</si>
  <si>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</si>
  <si>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</si>
  <si>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</si>
  <si>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</si>
  <si>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</si>
  <si>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</si>
  <si>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</si>
  <si>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</si>
  <si>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</si>
  <si>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</si>
  <si>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</si>
  <si>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</si>
  <si>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</si>
  <si>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</si>
  <si>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</si>
  <si>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</si>
  <si>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</si>
  <si>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</si>
  <si>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</si>
  <si>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</si>
  <si>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</si>
  <si>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</si>
  <si>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</si>
  <si>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</si>
  <si>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</si>
  <si>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</si>
  <si>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</si>
  <si>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</si>
  <si>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</si>
  <si>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</si>
  <si>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</si>
  <si>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</si>
  <si>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</si>
  <si>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</si>
  <si>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</si>
  <si>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</si>
  <si>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</si>
  <si>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</si>
  <si>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</si>
  <si>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</si>
  <si>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</si>
  <si>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</si>
  <si>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</si>
  <si>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</si>
  <si>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</si>
  <si>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</si>
  <si>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</si>
  <si>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</si>
  <si>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</si>
  <si>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</si>
  <si>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</si>
  <si>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</si>
  <si>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</si>
  <si>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</si>
  <si>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</si>
  <si>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</si>
  <si>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</si>
  <si>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</si>
  <si>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</si>
  <si>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</si>
  <si>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</si>
  <si>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</si>
  <si>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</si>
  <si>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</si>
  <si>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</si>
  <si>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</si>
  <si>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</si>
  <si>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</si>
  <si>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</si>
  <si>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</si>
  <si>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</si>
  <si>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</si>
  <si>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</si>
  <si>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</si>
  <si>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</si>
  <si>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</si>
  <si>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</si>
  <si>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</si>
  <si>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</si>
  <si>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</si>
  <si>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</si>
  <si>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</si>
  <si>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</si>
  <si>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</si>
  <si>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</si>
  <si>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</si>
  <si>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</si>
  <si>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</si>
  <si>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</si>
  <si>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</si>
  <si>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</si>
  <si>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</si>
  <si>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</si>
  <si>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</si>
  <si>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</si>
  <si>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</si>
  <si>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</si>
  <si>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</si>
  <si>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</si>
  <si>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</si>
  <si>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</si>
  <si>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</si>
  <si>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</si>
  <si>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</si>
  <si>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</si>
  <si>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</si>
  <si>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</si>
  <si>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</si>
  <si>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</si>
  <si>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</si>
  <si>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</si>
  <si>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</si>
  <si>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</si>
  <si>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</si>
  <si>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</si>
  <si>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</si>
  <si>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</si>
  <si>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</si>
  <si>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</si>
  <si>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</si>
  <si>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</si>
  <si>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</si>
  <si>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</si>
  <si>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</si>
  <si>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</si>
  <si>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</si>
  <si>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</si>
  <si>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</si>
  <si>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</si>
  <si>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</si>
  <si>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</si>
  <si>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</si>
  <si>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</si>
  <si>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</si>
  <si>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</si>
  <si>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</si>
  <si>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</si>
  <si>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</si>
  <si>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</si>
  <si>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</si>
  <si>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</si>
  <si>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</si>
  <si>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</si>
  <si>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</si>
  <si>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</si>
  <si>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</si>
  <si>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</si>
  <si>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</si>
  <si>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</si>
  <si>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</si>
  <si>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</si>
  <si>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</si>
  <si>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</si>
  <si>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</si>
  <si>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</si>
  <si>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</si>
  <si>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</si>
  <si>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</si>
  <si>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</si>
  <si>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</si>
  <si>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</si>
  <si>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</si>
  <si>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</si>
  <si>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</si>
  <si>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</si>
  <si>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</si>
  <si>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</si>
  <si>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</si>
  <si>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</si>
  <si>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</si>
  <si>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</si>
  <si>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</si>
  <si>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</si>
  <si>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</si>
  <si>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</si>
  <si>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</si>
  <si>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</si>
  <si>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</si>
  <si>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</si>
  <si>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</si>
  <si>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</si>
  <si>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</si>
  <si>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</si>
  <si>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</si>
  <si>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</si>
  <si>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</si>
  <si>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</si>
  <si>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</si>
  <si>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</si>
  <si>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</si>
  <si>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</si>
  <si>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</si>
  <si>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</si>
  <si>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</si>
  <si>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</si>
  <si>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</si>
  <si>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</si>
  <si>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</si>
  <si>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</si>
  <si>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</si>
  <si>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</si>
  <si>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</si>
  <si>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</si>
  <si>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</si>
  <si>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</si>
  <si>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</si>
  <si>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</si>
  <si>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</si>
  <si>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</si>
  <si>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</si>
  <si>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</si>
  <si>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</si>
  <si>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</si>
  <si>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</si>
  <si>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</si>
  <si>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</si>
  <si>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</si>
  <si>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</si>
  <si>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</si>
  <si>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</si>
  <si>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</si>
  <si>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</si>
  <si>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</si>
  <si>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</si>
  <si>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</si>
  <si>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</si>
  <si>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</si>
  <si>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</si>
  <si>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</si>
  <si>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</si>
  <si>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</si>
  <si>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</si>
  <si>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</si>
  <si>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</si>
  <si>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</si>
  <si>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</si>
  <si>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</si>
  <si>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</si>
  <si>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</si>
  <si>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</si>
  <si>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</si>
  <si>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</si>
  <si>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</si>
  <si>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</si>
  <si>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</si>
  <si>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</si>
  <si>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</si>
  <si>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</si>
  <si>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</si>
  <si>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</si>
  <si>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</si>
  <si>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</si>
  <si>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</si>
  <si>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</si>
  <si>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</si>
  <si>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</si>
  <si>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</si>
  <si>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</si>
  <si>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</si>
  <si>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</si>
  <si>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</si>
  <si>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</si>
  <si>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</si>
  <si>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</si>
  <si>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</si>
  <si>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</si>
  <si>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</si>
  <si>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</si>
  <si>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</si>
  <si>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</si>
  <si>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</si>
  <si>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</si>
  <si>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</si>
  <si>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</si>
  <si>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</si>
  <si>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</si>
  <si>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</si>
  <si>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</si>
  <si>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</si>
  <si>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</si>
  <si>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</si>
  <si>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</si>
  <si>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</si>
  <si>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</si>
  <si>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</si>
  <si>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</si>
  <si>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</si>
  <si>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</si>
  <si>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</si>
  <si>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</si>
  <si>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</si>
  <si>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</si>
  <si>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</si>
  <si>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</si>
  <si>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</si>
  <si>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</si>
  <si>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</si>
  <si>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</si>
  <si>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</si>
  <si>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</si>
  <si>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</si>
  <si>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</si>
  <si>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</si>
  <si>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</si>
  <si>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</si>
  <si>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</si>
  <si>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</si>
  <si>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</si>
  <si>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</si>
  <si>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</si>
  <si>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</si>
  <si>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</si>
  <si>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</si>
  <si>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</si>
  <si>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</si>
  <si>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</si>
  <si>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</si>
  <si>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</si>
  <si>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</si>
  <si>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</si>
  <si>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</si>
  <si>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</si>
  <si>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</si>
  <si>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</si>
  <si>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</si>
  <si>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</si>
  <si>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</si>
  <si>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</si>
  <si>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</si>
  <si>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</si>
  <si>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</si>
  <si>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</si>
  <si>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</si>
  <si>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</si>
  <si>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</si>
  <si>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</si>
  <si>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</si>
  <si>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</si>
  <si>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</si>
  <si>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</si>
  <si>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</si>
  <si>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</si>
  <si>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</si>
  <si>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</si>
  <si>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</si>
  <si>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</si>
  <si>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</si>
  <si>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</si>
  <si>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</si>
  <si>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</si>
  <si>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</si>
  <si>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</si>
  <si>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</si>
  <si>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</si>
  <si>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</si>
  <si>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</si>
  <si>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</si>
  <si>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</si>
  <si>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</si>
  <si>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</si>
  <si>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</si>
  <si>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</si>
  <si>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</si>
  <si>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</si>
  <si>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</si>
  <si>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</si>
  <si>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</si>
  <si>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</si>
  <si>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</si>
  <si>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</si>
  <si>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</si>
  <si>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</si>
  <si>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</si>
  <si>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</si>
  <si>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</si>
  <si>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</si>
  <si>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</si>
  <si>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</si>
  <si>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</si>
  <si>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</si>
  <si>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</si>
  <si>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</si>
  <si>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</si>
  <si>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</si>
  <si>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</si>
  <si>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</si>
  <si>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</si>
  <si>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</si>
  <si>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</si>
  <si>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</si>
  <si>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</si>
  <si>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</si>
  <si>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</si>
  <si>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</si>
  <si>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</si>
  <si>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</si>
  <si>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</si>
  <si>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</si>
  <si>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</si>
  <si>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</si>
  <si>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</si>
  <si>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</si>
  <si>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</si>
  <si>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</si>
  <si>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</si>
  <si>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</si>
  <si>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</si>
  <si>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</si>
  <si>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</si>
  <si>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</si>
  <si>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</si>
  <si>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</si>
  <si>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</si>
  <si>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</si>
  <si>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</si>
  <si>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</si>
  <si>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</si>
  <si>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</si>
  <si>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</si>
  <si>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</si>
  <si>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</si>
  <si>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</si>
  <si>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</si>
  <si>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</si>
  <si>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</si>
  <si>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</si>
  <si>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</si>
  <si>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</si>
  <si>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</si>
  <si>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</si>
  <si>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</si>
  <si>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</si>
  <si>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</si>
  <si>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</si>
  <si>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</si>
  <si>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</si>
  <si>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</si>
  <si>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</si>
  <si>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</si>
  <si>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</si>
  <si>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</si>
  <si>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</si>
  <si>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</si>
  <si>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</si>
  <si>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</si>
  <si>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</si>
  <si>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</si>
  <si>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</si>
  <si>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</si>
  <si>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</si>
  <si>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</si>
  <si>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</si>
  <si>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</si>
  <si>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</si>
  <si>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</si>
  <si>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</si>
  <si>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</si>
  <si>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</si>
  <si>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</si>
  <si>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</si>
  <si>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</si>
  <si>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</si>
  <si>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</si>
  <si>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</si>
  <si>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</si>
  <si>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</si>
  <si>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</si>
  <si>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</si>
  <si>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</si>
  <si>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</si>
  <si>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</si>
  <si>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</si>
  <si>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</si>
  <si>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</si>
  <si>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</si>
  <si>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</si>
  <si>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</si>
  <si>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</si>
  <si>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</si>
  <si>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</si>
  <si>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</si>
  <si>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</si>
  <si>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</si>
  <si>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</si>
  <si>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</si>
  <si>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</si>
  <si>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</si>
  <si>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</si>
  <si>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</si>
  <si>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</si>
  <si>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</si>
  <si>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</si>
  <si>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</si>
  <si>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</si>
  <si>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</si>
  <si>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</si>
  <si>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</si>
  <si>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</si>
  <si>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</si>
  <si>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</si>
  <si>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</si>
  <si>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</si>
  <si>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</si>
  <si>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</si>
  <si>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</si>
  <si>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</si>
  <si>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</si>
  <si>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</si>
  <si>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</si>
  <si>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</si>
  <si>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</si>
  <si>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</si>
  <si>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</si>
  <si>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</si>
  <si>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</si>
  <si>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</si>
  <si>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</si>
  <si>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</si>
  <si>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</si>
  <si>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</si>
  <si>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</si>
  <si>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</si>
  <si>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</si>
  <si>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</si>
  <si>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</si>
  <si>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</si>
  <si>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</si>
  <si>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</si>
  <si>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</si>
  <si>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</si>
  <si>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</si>
  <si>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</si>
  <si>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</si>
  <si>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</si>
  <si>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</si>
  <si>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</si>
  <si>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</si>
  <si>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</si>
  <si>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</si>
  <si>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</si>
  <si>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</si>
  <si>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</si>
  <si>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</si>
  <si>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</si>
  <si>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</si>
  <si>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</si>
  <si>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</si>
  <si>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</si>
  <si>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</si>
  <si>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</si>
  <si>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</si>
  <si>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</si>
  <si>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</si>
  <si>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</si>
  <si>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</si>
  <si>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</si>
  <si>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</si>
  <si>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</si>
  <si>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</si>
  <si>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</si>
  <si>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</si>
  <si>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</si>
  <si>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</si>
  <si>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</si>
  <si>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</si>
  <si>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</si>
  <si>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</si>
  <si>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</si>
  <si>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</si>
  <si>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</si>
  <si>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</si>
  <si>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</si>
  <si>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</si>
  <si>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</si>
  <si>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</si>
  <si>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</si>
  <si>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</si>
  <si>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</si>
  <si>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</si>
  <si>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</si>
  <si>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</si>
  <si>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</si>
  <si>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</si>
  <si>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</si>
  <si>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</si>
  <si>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</si>
  <si>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</si>
  <si>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</si>
  <si>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</si>
  <si>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</si>
  <si>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</si>
  <si>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</si>
  <si>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</si>
  <si>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</si>
  <si>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</si>
  <si>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</si>
  <si>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</si>
  <si>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</si>
  <si>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</si>
  <si>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</si>
  <si>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</si>
  <si>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</si>
  <si>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</si>
  <si>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</si>
  <si>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</si>
  <si>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</si>
  <si>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</si>
  <si>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</si>
  <si>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</si>
  <si>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</si>
  <si>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</si>
  <si>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</si>
  <si>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</si>
  <si>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</si>
  <si>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</si>
  <si>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</si>
  <si>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</si>
  <si>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</si>
  <si>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</si>
  <si>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</si>
  <si>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</si>
  <si>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</si>
  <si>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</si>
  <si>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</si>
  <si>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</si>
  <si>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</si>
  <si>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</si>
  <si>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</si>
  <si>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</si>
  <si>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</si>
  <si>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</si>
  <si>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</si>
  <si>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</si>
  <si>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</si>
  <si>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</si>
  <si>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</si>
  <si>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</si>
  <si>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</si>
  <si>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</si>
  <si>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</si>
  <si>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</si>
  <si>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</si>
  <si>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</si>
  <si>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</si>
  <si>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</si>
  <si>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</si>
  <si>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</si>
  <si>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</si>
  <si>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</si>
  <si>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</si>
  <si>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</si>
  <si>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</si>
  <si>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</si>
  <si>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</si>
  <si>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</si>
  <si>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</si>
  <si>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</si>
  <si>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</si>
  <si>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</si>
  <si>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</si>
  <si>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</si>
  <si>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</si>
  <si>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</si>
  <si>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</si>
  <si>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</si>
  <si>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</si>
  <si>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</si>
  <si>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</si>
  <si>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</si>
  <si>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</si>
  <si>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</si>
  <si>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</si>
  <si>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</si>
  <si>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</si>
  <si>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</si>
  <si>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</si>
  <si>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</si>
  <si>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</si>
  <si>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</si>
  <si>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</si>
  <si>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</si>
  <si>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</si>
  <si>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</si>
  <si>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</si>
  <si>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</si>
  <si>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</si>
  <si>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</si>
  <si>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</si>
  <si>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</si>
  <si>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</si>
  <si>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</si>
  <si>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</si>
  <si>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</si>
  <si>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</si>
  <si>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</si>
  <si>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</si>
  <si>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</si>
  <si>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</si>
  <si>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</si>
  <si>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</si>
  <si>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</si>
  <si>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</si>
  <si>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</si>
  <si>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</si>
  <si>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</si>
  <si>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</si>
  <si>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</si>
  <si>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</si>
  <si>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</si>
  <si>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</si>
  <si>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</si>
  <si>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</si>
  <si>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</si>
  <si>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</si>
  <si>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</si>
  <si>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</si>
  <si>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</si>
  <si>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</si>
  <si>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</si>
  <si>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</si>
  <si>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</si>
  <si>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</si>
  <si>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</si>
  <si>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</si>
  <si>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</si>
  <si>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</si>
  <si>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</si>
  <si>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</si>
  <si>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</si>
  <si>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</si>
  <si>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</si>
  <si>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</si>
  <si>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</si>
  <si>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</si>
  <si>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</si>
  <si>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</si>
  <si>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</si>
  <si>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</si>
  <si>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</si>
  <si>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</si>
  <si>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</si>
  <si>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</si>
  <si>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</si>
  <si>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</si>
  <si>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</si>
  <si>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</si>
  <si>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</si>
  <si>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</si>
  <si>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</si>
  <si>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</si>
  <si>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</si>
  <si>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</si>
  <si>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</si>
  <si>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</si>
  <si>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</si>
  <si>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</si>
  <si>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</si>
  <si>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</si>
  <si>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</si>
  <si>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</si>
  <si>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</si>
  <si>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</si>
  <si>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</si>
  <si>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</si>
  <si>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</si>
  <si>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</si>
  <si>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</si>
  <si>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</si>
  <si>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</si>
  <si>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</si>
  <si>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</si>
  <si>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</si>
  <si>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</si>
  <si>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</si>
  <si>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</si>
  <si>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</si>
  <si>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</si>
  <si>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</si>
  <si>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</si>
  <si>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</si>
  <si>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</si>
  <si>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</si>
  <si>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</si>
  <si>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</si>
  <si>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</si>
  <si>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</si>
  <si>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</si>
  <si>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</si>
  <si>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</si>
  <si>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</si>
  <si>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</si>
  <si>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</si>
  <si>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</si>
  <si>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</si>
  <si>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</si>
  <si>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</si>
  <si>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</si>
  <si>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</si>
  <si>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</si>
  <si>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</si>
  <si>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</si>
  <si>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</si>
  <si>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</si>
  <si>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</si>
  <si>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</si>
  <si>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</si>
  <si>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</si>
  <si>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</si>
  <si>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</si>
  <si>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</si>
  <si>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</si>
  <si>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</si>
  <si>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</si>
  <si>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</si>
  <si>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</si>
  <si>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</si>
  <si>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</si>
  <si>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</si>
  <si>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</si>
  <si>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</si>
  <si>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</si>
  <si>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</si>
  <si>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</si>
  <si>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</si>
  <si>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</si>
  <si>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</si>
  <si>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</si>
  <si>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</si>
  <si>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</si>
  <si>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</si>
  <si>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</si>
  <si>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</si>
  <si>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</si>
  <si>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</si>
  <si>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</si>
  <si>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</si>
  <si>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</si>
  <si>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</si>
  <si>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</si>
  <si>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</si>
  <si>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</si>
  <si>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</si>
  <si>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</si>
  <si>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</si>
  <si>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</si>
  <si>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</si>
  <si>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</si>
  <si>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</si>
  <si>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</si>
  <si>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</si>
  <si>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</si>
  <si>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</si>
  <si>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</si>
  <si>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</si>
  <si>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</si>
  <si>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</si>
  <si>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</si>
  <si>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</si>
  <si>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</si>
  <si>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</si>
  <si>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</si>
  <si>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</si>
  <si>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</si>
  <si>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</si>
  <si>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</si>
  <si>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</si>
  <si>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</si>
  <si>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</si>
  <si>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</si>
  <si>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</si>
  <si>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</si>
  <si>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</si>
  <si>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</si>
  <si>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</si>
  <si>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</si>
  <si>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</si>
  <si>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</si>
  <si>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</si>
  <si>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</si>
  <si>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</si>
  <si>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</si>
  <si>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</si>
  <si>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</si>
  <si>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</si>
  <si>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</si>
  <si>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</si>
  <si>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</si>
  <si>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</si>
  <si>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</si>
  <si>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</si>
  <si>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</si>
  <si>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</si>
  <si>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</si>
  <si>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</si>
  <si>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</si>
  <si>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</si>
  <si>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</si>
  <si>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</si>
  <si>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</si>
  <si>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</si>
  <si>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</si>
  <si>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</si>
  <si>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</si>
  <si>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</si>
  <si>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</si>
  <si>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</si>
  <si>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</si>
  <si>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</si>
  <si>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</si>
  <si>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</si>
  <si>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</si>
  <si>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</si>
  <si>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</si>
  <si>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</si>
  <si>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</si>
  <si>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</si>
  <si>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</si>
  <si>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</si>
  <si>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</si>
  <si>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</si>
  <si>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</si>
  <si>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</si>
  <si>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</si>
  <si>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</si>
  <si>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</si>
  <si>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</si>
  <si>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</si>
  <si>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</si>
  <si>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</si>
  <si>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</si>
  <si>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</si>
  <si>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</si>
  <si>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</si>
  <si>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</si>
  <si>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</si>
  <si>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</si>
  <si>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</si>
  <si>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</si>
  <si>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</si>
  <si>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</si>
  <si>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</si>
  <si>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</si>
  <si>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</si>
  <si>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</si>
  <si>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</si>
  <si>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</si>
  <si>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</si>
  <si>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</si>
  <si>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</si>
  <si>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</si>
  <si>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</si>
  <si>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</si>
  <si>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</si>
  <si>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</si>
  <si>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</si>
  <si>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</si>
  <si>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</si>
  <si>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</si>
  <si>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</si>
  <si>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</si>
  <si>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</si>
  <si>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</si>
  <si>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</si>
  <si>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</si>
  <si>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</si>
  <si>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</si>
  <si>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</si>
  <si>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</si>
  <si>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</si>
  <si>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</si>
  <si>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</si>
  <si>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</si>
  <si>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</si>
  <si>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</si>
  <si>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</si>
  <si>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</si>
  <si>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</si>
  <si>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</si>
  <si>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</si>
  <si>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</si>
  <si>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</si>
  <si>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</si>
  <si>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</si>
  <si>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</si>
  <si>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</si>
  <si>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</si>
  <si>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</si>
  <si>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</si>
  <si>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</si>
  <si>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</si>
  <si>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</si>
  <si>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</si>
  <si>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</si>
  <si>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</si>
  <si>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</si>
  <si>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</si>
  <si>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</si>
  <si>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</si>
  <si>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</si>
  <si>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</si>
  <si>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</si>
  <si>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</si>
  <si>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</si>
  <si>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</si>
  <si>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</si>
  <si>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</si>
  <si>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</si>
  <si>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</si>
  <si>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</si>
  <si>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</si>
  <si>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</si>
  <si>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</si>
  <si>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</si>
  <si>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</si>
  <si>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</si>
  <si>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</si>
  <si>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</si>
  <si>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</si>
  <si>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</si>
  <si>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</si>
  <si>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</si>
  <si>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</si>
  <si>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</si>
  <si>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</si>
  <si>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</si>
  <si>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</si>
  <si>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</si>
  <si>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</si>
  <si>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</si>
  <si>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</si>
  <si>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</si>
  <si>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</si>
  <si>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</si>
  <si>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</si>
  <si>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</si>
  <si>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</si>
  <si>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</si>
  <si>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</si>
  <si>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</si>
  <si>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</si>
  <si>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</si>
  <si>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</si>
  <si>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</si>
  <si>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</si>
  <si>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</si>
  <si>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</si>
  <si>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</si>
  <si>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</si>
  <si>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</si>
  <si>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</si>
  <si>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</si>
  <si>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</si>
  <si>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</si>
  <si>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</si>
  <si>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</si>
  <si>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</si>
  <si>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</si>
  <si>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</si>
  <si>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</si>
  <si>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</si>
  <si>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</si>
  <si>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</si>
  <si>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</si>
  <si>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</si>
  <si>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</si>
  <si>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</si>
  <si>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</si>
  <si>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</si>
  <si>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</si>
  <si>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</si>
  <si>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</si>
  <si>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</si>
  <si>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</si>
  <si>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</si>
  <si>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</si>
  <si>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</si>
  <si>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</si>
  <si>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</si>
  <si>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</si>
  <si>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</si>
  <si>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</si>
  <si>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</si>
  <si>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</si>
  <si>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</si>
  <si>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</si>
  <si>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</si>
  <si>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</si>
  <si>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</si>
  <si>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</si>
  <si>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</si>
  <si>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</si>
  <si>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</si>
  <si>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</si>
  <si>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</si>
  <si>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</si>
  <si>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</si>
  <si>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</si>
  <si>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</si>
  <si>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</si>
  <si>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</si>
  <si>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</si>
  <si>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</si>
  <si>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</si>
  <si>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</si>
  <si>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</si>
  <si>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</si>
  <si>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</si>
  <si>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</si>
  <si>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</si>
  <si>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</si>
  <si>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</si>
  <si>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</si>
  <si>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</si>
  <si>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</si>
  <si>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</si>
  <si>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</si>
  <si>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</si>
  <si>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</si>
  <si>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</si>
  <si>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</si>
  <si>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</si>
  <si>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</si>
  <si>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</si>
  <si>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</si>
  <si>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</si>
  <si>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</si>
  <si>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</si>
  <si>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</si>
  <si>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</si>
  <si>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</si>
  <si>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</si>
  <si>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</si>
  <si>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</si>
  <si>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</si>
  <si>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</si>
  <si>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</si>
  <si>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</si>
  <si>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</si>
  <si>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</si>
  <si>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</si>
  <si>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</si>
  <si>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</si>
  <si>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</si>
  <si>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</si>
  <si>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</si>
  <si>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</si>
  <si>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</si>
  <si>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</si>
  <si>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</si>
  <si>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</si>
  <si>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</si>
  <si>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</si>
  <si>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</si>
  <si>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</si>
  <si>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</si>
  <si>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</si>
  <si>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</si>
  <si>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</si>
  <si>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</si>
  <si>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</si>
  <si>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</si>
  <si>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</si>
  <si>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</si>
  <si>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</si>
  <si>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</si>
  <si>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</si>
  <si>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</si>
  <si>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</si>
  <si>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</si>
  <si>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</si>
  <si>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</si>
  <si>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</si>
  <si>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</si>
  <si>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</si>
  <si>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</si>
  <si>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</si>
  <si>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</si>
  <si>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</si>
  <si>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</si>
  <si>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</si>
  <si>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</si>
  <si>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</si>
  <si>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</si>
  <si>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</si>
  <si>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</si>
  <si>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</si>
  <si>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</si>
  <si>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</si>
  <si>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</si>
  <si>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</si>
  <si>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</si>
  <si>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</si>
  <si>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</si>
  <si>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</si>
  <si>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</si>
  <si>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</si>
  <si>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</si>
  <si>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</si>
  <si>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</si>
  <si>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</si>
  <si>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</si>
  <si>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</si>
  <si>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</si>
  <si>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</si>
  <si>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</si>
  <si>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</si>
  <si>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</si>
  <si>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</si>
  <si>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</si>
  <si>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</si>
  <si>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</si>
  <si>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</si>
  <si>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</si>
  <si>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</si>
  <si>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</si>
  <si>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</si>
  <si>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</si>
  <si>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</si>
  <si>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</si>
  <si>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</si>
  <si>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</si>
  <si>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</si>
  <si>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</si>
  <si>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</si>
  <si>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</si>
  <si>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</si>
  <si>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</si>
  <si>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</si>
  <si>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</si>
  <si>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</si>
  <si>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</si>
  <si>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</si>
  <si>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</si>
  <si>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</si>
  <si>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</si>
  <si>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</si>
  <si>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</si>
  <si>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</si>
  <si>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</si>
  <si>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</si>
  <si>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</si>
  <si>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</si>
  <si>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</si>
  <si>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</si>
  <si>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</si>
  <si>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</si>
  <si>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</si>
  <si>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</si>
  <si>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</si>
  <si>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</si>
  <si>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</si>
  <si>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</si>
  <si>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</si>
  <si>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</si>
  <si>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</si>
  <si>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</si>
  <si>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</si>
  <si>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</si>
  <si>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</si>
  <si>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</si>
  <si>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</si>
  <si>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</si>
  <si>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</si>
  <si>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</si>
  <si>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</si>
  <si>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</si>
  <si>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</si>
  <si>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</si>
  <si>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</si>
  <si>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</si>
  <si>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</si>
  <si>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</si>
  <si>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</si>
  <si>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</si>
  <si>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</si>
  <si>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</si>
  <si>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</si>
  <si>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</si>
  <si>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</si>
  <si>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</si>
  <si>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</si>
  <si>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</si>
  <si>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</si>
  <si>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</si>
  <si>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</si>
  <si>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</si>
  <si>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</si>
  <si>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</si>
  <si>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</si>
  <si>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</si>
  <si>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</si>
  <si>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</si>
  <si>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</si>
  <si>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</si>
  <si>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</si>
  <si>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</si>
  <si>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</si>
  <si>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</si>
  <si>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</si>
  <si>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</si>
  <si>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</si>
  <si>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</si>
  <si>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</si>
  <si>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</si>
  <si>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</si>
  <si>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</si>
  <si>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</si>
  <si>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</si>
  <si>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</si>
  <si>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</si>
  <si>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</si>
  <si>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</si>
  <si>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</si>
  <si>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</si>
  <si>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</si>
  <si>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</si>
  <si>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</si>
  <si>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</si>
  <si>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</si>
  <si>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</si>
  <si>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</si>
  <si>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</si>
  <si>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</si>
  <si>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</si>
  <si>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</si>
  <si>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</si>
  <si>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</si>
  <si>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</si>
  <si>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</si>
  <si>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</si>
  <si>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</si>
  <si>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</si>
  <si>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</si>
  <si>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</si>
  <si>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</si>
  <si>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</si>
  <si>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</si>
  <si>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</si>
  <si>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</si>
  <si>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</si>
  <si>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</si>
  <si>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</si>
  <si>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</si>
  <si>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</si>
  <si>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</si>
  <si>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</si>
  <si>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</si>
  <si>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</si>
  <si>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</si>
  <si>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</si>
  <si>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</si>
  <si>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</si>
  <si>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</si>
  <si>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</si>
  <si>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</si>
  <si>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</si>
  <si>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</si>
  <si>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</si>
  <si>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</si>
  <si>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</si>
  <si>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</si>
  <si>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</si>
  <si>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</si>
  <si>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</si>
  <si>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</si>
  <si>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</si>
  <si>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</si>
  <si>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</si>
  <si>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</si>
  <si>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</si>
  <si>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</si>
  <si>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</si>
  <si>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</si>
  <si>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</si>
  <si>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</si>
  <si>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</si>
  <si>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</si>
  <si>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</si>
  <si>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</si>
  <si>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</si>
  <si>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</si>
  <si>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</si>
  <si>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</si>
  <si>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</si>
  <si>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</si>
  <si>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</si>
  <si>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</si>
  <si>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</si>
  <si>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</si>
  <si>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</si>
  <si>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</si>
  <si>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</si>
  <si>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</si>
  <si>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</si>
  <si>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</si>
  <si>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</si>
  <si>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</si>
  <si>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</si>
  <si>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</si>
  <si>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</si>
  <si>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</si>
  <si>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</si>
  <si>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</si>
  <si>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</si>
  <si>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</si>
  <si>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</si>
  <si>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</si>
  <si>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</si>
  <si>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</si>
  <si>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</si>
  <si>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</si>
  <si>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</si>
  <si>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</si>
  <si>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</si>
  <si>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</si>
  <si>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</si>
  <si>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</si>
  <si>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</si>
  <si>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</si>
  <si>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</si>
  <si>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</si>
  <si>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</si>
  <si>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</si>
  <si>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</si>
  <si>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</si>
  <si>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</si>
  <si>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</si>
  <si>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</si>
  <si>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</si>
  <si>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</si>
  <si>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</si>
  <si>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</si>
  <si>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</si>
  <si>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</si>
  <si>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</si>
  <si>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</si>
  <si>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</si>
  <si>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</si>
  <si>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</si>
  <si>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</si>
  <si>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</si>
  <si>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</si>
  <si>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</si>
  <si>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</si>
  <si>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</si>
  <si>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</si>
  <si>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</si>
  <si>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</si>
  <si>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</si>
  <si>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</si>
  <si>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</si>
  <si>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</si>
  <si>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</si>
  <si>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</si>
  <si>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</si>
  <si>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</si>
  <si>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</si>
  <si>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</si>
  <si>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</si>
  <si>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</si>
  <si>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</si>
  <si>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</si>
  <si>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</si>
  <si>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</si>
  <si>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</si>
  <si>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</si>
  <si>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</si>
  <si>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</si>
  <si>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</si>
  <si>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</si>
  <si>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</si>
  <si>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</si>
  <si>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</si>
  <si>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</si>
  <si>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</si>
  <si>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</si>
  <si>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</si>
  <si>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</si>
  <si>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</si>
  <si>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</si>
  <si>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</si>
  <si>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</si>
  <si>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</si>
  <si>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</si>
  <si>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</si>
  <si>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</si>
  <si>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</si>
  <si>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</si>
  <si>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</si>
  <si>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</si>
  <si>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</si>
  <si>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</si>
  <si>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</si>
  <si>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</si>
  <si>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</si>
  <si>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</si>
  <si>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</si>
  <si>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</si>
  <si>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</si>
  <si>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</si>
  <si>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</si>
  <si>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</si>
  <si>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</si>
  <si>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</si>
  <si>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</si>
  <si>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</si>
  <si>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</si>
  <si>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</si>
  <si>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</si>
  <si>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</si>
  <si>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</si>
  <si>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</si>
  <si>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</si>
  <si>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</si>
  <si>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</si>
  <si>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</si>
  <si>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</si>
  <si>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</si>
  <si>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</si>
  <si>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</si>
  <si>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</si>
  <si>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</si>
  <si>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</si>
  <si>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</si>
  <si>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</si>
  <si>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</si>
  <si>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</si>
  <si>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</si>
  <si>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</si>
  <si>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</si>
  <si>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</si>
  <si>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</si>
  <si>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</si>
  <si>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</si>
  <si>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</si>
  <si>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</si>
  <si>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</si>
  <si>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</si>
  <si>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</si>
  <si>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</si>
  <si>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</si>
  <si>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</si>
  <si>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</si>
  <si>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</si>
  <si>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</si>
  <si>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</si>
  <si>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</si>
  <si>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</si>
  <si>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</si>
  <si>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</si>
  <si>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</si>
  <si>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</si>
  <si>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</si>
  <si>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</si>
  <si>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</si>
  <si>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</si>
  <si>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</si>
  <si>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</si>
  <si>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</si>
  <si>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</si>
  <si>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</si>
  <si>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</si>
  <si>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</si>
  <si>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</si>
  <si>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</si>
  <si>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</si>
  <si>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</si>
  <si>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</si>
  <si>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</si>
  <si>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</si>
  <si>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</si>
  <si>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</si>
  <si>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</si>
  <si>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</si>
  <si>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</si>
  <si>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</si>
  <si>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</si>
  <si>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</si>
  <si>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</si>
  <si>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</si>
  <si>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</si>
  <si>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</si>
  <si>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</si>
  <si>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</si>
  <si>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</si>
  <si>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</si>
  <si>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</si>
  <si>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</si>
  <si>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</si>
  <si>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</si>
  <si>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</si>
  <si>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</si>
  <si>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</si>
  <si>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</si>
  <si>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</si>
  <si>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</si>
  <si>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</si>
  <si>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</si>
  <si>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</si>
  <si>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</si>
  <si>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</si>
  <si>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</si>
  <si>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</si>
  <si>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</si>
  <si>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</si>
  <si>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</si>
  <si>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</si>
  <si>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</si>
  <si>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</si>
  <si>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</si>
  <si>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</si>
  <si>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</si>
  <si>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</si>
  <si>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</si>
  <si>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</si>
  <si>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</si>
  <si>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</si>
  <si>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</si>
  <si>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</si>
  <si>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</si>
  <si>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</si>
  <si>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</si>
  <si>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</si>
  <si>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</si>
  <si>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</si>
  <si>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</si>
  <si>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</si>
  <si>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</si>
  <si>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</si>
  <si>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</si>
  <si>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</si>
  <si>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</si>
  <si>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</si>
  <si>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</si>
  <si>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</si>
  <si>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</si>
  <si>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</si>
  <si>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</si>
  <si>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</si>
  <si>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</si>
  <si>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</si>
  <si>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</si>
  <si>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</si>
  <si>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</si>
  <si>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</si>
  <si>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</si>
  <si>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</si>
  <si>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</si>
  <si>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</si>
  <si>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</si>
  <si>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</si>
  <si>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</si>
  <si>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</si>
  <si>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</si>
  <si>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</si>
  <si>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</si>
  <si>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</si>
  <si>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</si>
  <si>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</si>
  <si>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</si>
  <si>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</si>
  <si>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</si>
  <si>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</si>
  <si>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</si>
  <si>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</si>
  <si>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</si>
  <si>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</si>
  <si>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</si>
  <si>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</si>
  <si>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</si>
  <si>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</si>
  <si>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</si>
  <si>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</si>
  <si>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</si>
  <si>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</si>
  <si>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</si>
  <si>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</si>
  <si>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</si>
  <si>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</si>
  <si>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</si>
  <si>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</si>
  <si>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</si>
  <si>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</si>
  <si>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</si>
  <si>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</si>
  <si>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</si>
  <si>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</si>
  <si>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</si>
  <si>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</si>
  <si>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</si>
  <si>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</si>
  <si>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</si>
  <si>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</si>
  <si>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</si>
  <si>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</si>
  <si>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</si>
  <si>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</si>
  <si>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</si>
  <si>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</si>
  <si>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</si>
  <si>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</si>
  <si>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</si>
  <si>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</si>
  <si>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</si>
  <si>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</si>
  <si>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</si>
  <si>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</si>
  <si>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</si>
  <si>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</si>
  <si>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</si>
  <si>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</si>
  <si>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</si>
  <si>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</si>
  <si>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</si>
  <si>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</si>
  <si>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</si>
  <si>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</si>
  <si>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</si>
  <si>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</si>
  <si>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</si>
  <si>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</si>
  <si>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</si>
  <si>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</si>
  <si>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</si>
  <si>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</si>
  <si>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</si>
  <si>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</si>
  <si>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</si>
  <si>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</si>
  <si>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</si>
  <si>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</si>
  <si>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</si>
  <si>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</si>
  <si>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</si>
  <si>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</si>
  <si>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</si>
  <si>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</si>
  <si>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</si>
  <si>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</si>
  <si>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</si>
  <si>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</si>
  <si>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</si>
  <si>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</si>
  <si>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</si>
  <si>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</si>
  <si>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</si>
  <si>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</si>
  <si>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</si>
  <si>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</si>
  <si>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</si>
  <si>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</si>
  <si>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</si>
  <si>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</si>
  <si>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</si>
  <si>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</si>
  <si>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</si>
  <si>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</si>
  <si>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</si>
  <si>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</si>
  <si>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</si>
  <si>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</si>
  <si>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</si>
  <si>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</si>
  <si>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</si>
  <si>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</si>
  <si>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</si>
  <si>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</si>
  <si>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</si>
  <si>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</si>
  <si>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</si>
  <si>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</si>
  <si>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</si>
  <si>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</si>
  <si>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</si>
  <si>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</si>
  <si>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</si>
  <si>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</si>
  <si>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</si>
  <si>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</si>
  <si>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</si>
  <si>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</si>
  <si>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</si>
  <si>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</si>
  <si>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</si>
  <si>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</si>
  <si>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</si>
  <si>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</si>
  <si>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</si>
  <si>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</si>
  <si>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</si>
  <si>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</si>
  <si>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</si>
  <si>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</si>
  <si>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</si>
  <si>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</si>
  <si>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</si>
  <si>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</si>
  <si>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</si>
  <si>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</si>
  <si>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</si>
  <si>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</si>
  <si>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</si>
  <si>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</si>
  <si>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</si>
  <si>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</si>
  <si>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</si>
  <si>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</si>
  <si>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</si>
  <si>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</si>
  <si>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</si>
  <si>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</si>
  <si>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</si>
  <si>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</si>
  <si>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</si>
  <si>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</si>
  <si>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</si>
  <si>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</si>
  <si>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</si>
  <si>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</si>
  <si>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</si>
  <si>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</si>
  <si>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</si>
  <si>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</si>
  <si>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</si>
  <si>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</si>
  <si>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</si>
  <si>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</si>
  <si>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</si>
  <si>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</si>
  <si>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</si>
  <si>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</si>
  <si>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</si>
  <si>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</si>
  <si>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</si>
  <si>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</si>
  <si>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</si>
  <si>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</si>
  <si>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</si>
  <si>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</si>
  <si>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</si>
  <si>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</si>
  <si>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</si>
  <si>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</si>
  <si>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</si>
  <si>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</si>
  <si>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</si>
  <si>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</si>
  <si>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</si>
  <si>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</si>
  <si>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</si>
  <si>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</si>
  <si>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</si>
  <si>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</si>
  <si>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</si>
  <si>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</si>
  <si>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</si>
  <si>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</si>
  <si>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</si>
  <si>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</si>
  <si>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</si>
  <si>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</si>
  <si>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</si>
  <si>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</si>
  <si>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</si>
  <si>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</si>
  <si>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</si>
  <si>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</si>
  <si>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</si>
  <si>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</si>
  <si>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</si>
  <si>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</si>
  <si>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</si>
  <si>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</si>
  <si>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</si>
  <si>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</si>
  <si>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</si>
  <si>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</si>
  <si>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</si>
  <si>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</si>
  <si>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</si>
  <si>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</si>
  <si>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</si>
  <si>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</si>
  <si>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</si>
  <si>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</si>
  <si>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</si>
  <si>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</si>
  <si>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</si>
  <si>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</si>
  <si>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</si>
  <si>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</si>
  <si>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</si>
  <si>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</si>
  <si>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</si>
  <si>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</si>
  <si>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</si>
  <si>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</si>
  <si>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</si>
  <si>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</si>
  <si>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</si>
  <si>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</si>
  <si>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</si>
  <si>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</si>
  <si>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</si>
  <si>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</si>
  <si>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</si>
  <si>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</si>
  <si>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</si>
  <si>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</si>
  <si>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</si>
  <si>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</si>
  <si>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</si>
  <si>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</si>
  <si>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</si>
  <si>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</si>
  <si>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</si>
  <si>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</si>
  <si>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</si>
  <si>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</si>
  <si>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</si>
  <si>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</si>
  <si>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</si>
  <si>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</si>
  <si>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</si>
  <si>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</si>
  <si>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</si>
  <si>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</si>
  <si>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</si>
  <si>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</si>
  <si>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</si>
  <si>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</si>
  <si>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</si>
  <si>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</si>
  <si>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</si>
  <si>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</si>
  <si>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</si>
  <si>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</si>
  <si>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</si>
  <si>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</si>
  <si>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</si>
  <si>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</si>
  <si>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</si>
  <si>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</si>
  <si>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</si>
  <si>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</si>
  <si>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</si>
  <si>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</si>
  <si>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</si>
  <si>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</si>
  <si>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</si>
  <si>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</si>
  <si>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</si>
  <si>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</si>
  <si>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</si>
  <si>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</si>
  <si>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</si>
  <si>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</si>
  <si>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</si>
  <si>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</si>
  <si>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</si>
  <si>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</si>
  <si>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</si>
  <si>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</si>
  <si>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</si>
  <si>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</si>
  <si>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</si>
  <si>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</si>
  <si>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</si>
  <si>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</si>
  <si>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</si>
  <si>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</si>
  <si>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</si>
  <si>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</si>
  <si>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</si>
  <si>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</si>
  <si>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</si>
  <si>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</si>
  <si>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</si>
  <si>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</si>
  <si>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</si>
  <si>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</si>
  <si>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</si>
  <si>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</si>
  <si>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</si>
  <si>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</si>
  <si>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</si>
  <si>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</si>
  <si>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</si>
  <si>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</si>
  <si>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</si>
  <si>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</si>
  <si>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</si>
  <si>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</si>
  <si>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</si>
  <si>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</si>
  <si>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</si>
  <si>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</si>
  <si>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</si>
  <si>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</si>
  <si>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</si>
  <si>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</si>
  <si>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</si>
  <si>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</si>
  <si>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</si>
  <si>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</si>
  <si>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</si>
  <si>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</si>
  <si>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</si>
  <si>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</si>
  <si>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</si>
  <si>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</si>
  <si>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</si>
  <si>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</si>
  <si>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</si>
  <si>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</si>
  <si>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</si>
  <si>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</si>
  <si>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</si>
  <si>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</si>
  <si>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</si>
  <si>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</si>
  <si>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</si>
  <si>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</si>
  <si>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</si>
  <si>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</si>
  <si>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</si>
  <si>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</si>
  <si>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</si>
  <si>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</si>
  <si>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</si>
  <si>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</si>
  <si>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</si>
  <si>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</si>
  <si>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</si>
  <si>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</si>
  <si>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</si>
  <si>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</si>
  <si>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</si>
  <si>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</si>
  <si>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</si>
  <si>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</si>
  <si>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</si>
  <si>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</si>
  <si>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</si>
  <si>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</si>
  <si>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</si>
  <si>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</si>
  <si>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</si>
  <si>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</si>
  <si>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</si>
  <si>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</si>
  <si>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</si>
  <si>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</si>
  <si>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</si>
  <si>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</si>
  <si>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</si>
  <si>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</si>
  <si>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</si>
  <si>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</si>
  <si>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</si>
  <si>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</si>
  <si>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</si>
  <si>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</si>
  <si>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</si>
  <si>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</si>
  <si>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</si>
  <si>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</si>
  <si>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</si>
  <si>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</si>
  <si>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</si>
  <si>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</si>
  <si>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</si>
  <si>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</si>
  <si>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</si>
  <si>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</si>
  <si>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</si>
  <si>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</si>
  <si>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</si>
  <si>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</si>
  <si>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</si>
  <si>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</si>
  <si>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</si>
  <si>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</si>
  <si>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</si>
  <si>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</si>
  <si>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</si>
  <si>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</si>
  <si>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</si>
  <si>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</si>
  <si>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</si>
  <si>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</si>
  <si>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</si>
  <si>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</si>
  <si>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</si>
  <si>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</si>
  <si>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</si>
  <si>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</si>
  <si>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</si>
  <si>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</si>
  <si>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</si>
  <si>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</si>
  <si>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</si>
  <si>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</si>
  <si>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</si>
  <si>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</si>
  <si>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</si>
  <si>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</si>
  <si>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</si>
  <si>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</si>
  <si>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</si>
  <si>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</si>
  <si>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</si>
  <si>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</si>
  <si>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</si>
  <si>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</si>
  <si>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</si>
  <si>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</si>
  <si>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</si>
  <si>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</si>
  <si>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</si>
  <si>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</si>
  <si>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</si>
  <si>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</si>
  <si>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</si>
  <si>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</si>
  <si>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</si>
  <si>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</si>
  <si>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</si>
  <si>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</si>
  <si>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</si>
  <si>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</si>
  <si>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</si>
  <si>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</si>
  <si>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</si>
  <si>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</si>
  <si>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</si>
  <si>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</si>
  <si>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</si>
  <si>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</si>
  <si>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</si>
  <si>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</si>
  <si>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</si>
  <si>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</si>
  <si>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</si>
  <si>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</si>
  <si>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</si>
  <si>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</si>
  <si>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</si>
  <si>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</si>
  <si>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</si>
  <si>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</si>
  <si>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</si>
  <si>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</si>
  <si>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</si>
  <si>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</si>
  <si>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</si>
  <si>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</si>
  <si>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</si>
  <si>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</si>
  <si>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</si>
  <si>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</si>
  <si>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</si>
  <si>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</si>
  <si>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</si>
  <si>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</si>
  <si>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</si>
  <si>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</si>
  <si>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</si>
  <si>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</si>
  <si>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</si>
  <si>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</si>
  <si>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</si>
  <si>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</si>
  <si>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</si>
  <si>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</si>
  <si>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</si>
  <si>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</si>
  <si>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</si>
  <si>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</si>
  <si>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</si>
  <si>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</si>
  <si>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</si>
  <si>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</si>
  <si>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</si>
  <si>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</si>
  <si>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</si>
  <si>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</si>
  <si>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</si>
  <si>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</si>
  <si>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</si>
  <si>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</si>
  <si>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</si>
  <si>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</si>
  <si>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</si>
  <si>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</si>
  <si>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</si>
  <si>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</si>
  <si>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</si>
  <si>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</si>
  <si>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</si>
  <si>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</si>
  <si>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</si>
  <si>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</si>
  <si>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</si>
  <si>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</si>
  <si>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</si>
  <si>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</si>
  <si>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</si>
  <si>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</si>
  <si>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</si>
  <si>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</si>
  <si>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</si>
  <si>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</si>
  <si>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</si>
  <si>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</si>
  <si>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</si>
  <si>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</si>
  <si>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</si>
  <si>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</si>
  <si>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</si>
  <si>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</si>
  <si>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</si>
  <si>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</si>
  <si>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</si>
  <si>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</si>
  <si>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</si>
  <si>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</si>
  <si>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</si>
  <si>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</si>
  <si>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</si>
  <si>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</si>
  <si>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</si>
  <si>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</si>
  <si>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</si>
  <si>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</si>
  <si>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</si>
  <si>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</si>
  <si>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EM team at site checking with SCECO Team</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</si>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</sst>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D7" sqref="D7"/>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308.00360081018152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45970.952026736108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45970.952026736108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45970.952026736108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45970.952026736108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45970.952026736108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45970.952026736108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45970.952026736108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45970.952026736108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45970.952026736108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45970.952026736108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45970.952026736108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45970.952026736108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45970.952026736108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45970.952026736108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45970.952026736108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45970.952026736108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45970.952026736108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45970.952026736108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45970.952026736108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45970.952026736108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45970.952026736108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45970.952026736108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45970.952026736108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45970.952026736108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45970.952026736108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45970.952026736108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45970.952026736108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45970.952026736108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45970.952026736108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45970.952026736108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45970.952026736108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45970.952026736108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45970.952026736108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45970.952026736108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45970.952026736108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45970.952026736108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45970.952026736108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45970.952026736108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45970.952026736108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45970.952026736108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45970.952026736108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45970.952026736108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45970.952026736108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45970.952026736108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45970.952026736108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45970.952026736108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45970.952026736108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45970.952026736108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45970.952026736108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45970.952026736108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45970.952026736108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45970.952026736108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45970.952026736108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45970.952026736108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45970.952026736108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45970.952026736108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45970.952026736108</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45970.952026736108</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A457B4C2-80BF-4EB8-8993-A567D7905417}"/>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145.95218877314619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45970.952026736108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45970.952026736108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45970.952026736108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45970.952026736108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45970.952026736108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45970.952026736108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45970.952026736108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45970.952026736108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45970.952026736108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45970.952026736108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45970.952026736108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45970.952026736108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45970.952026736108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45970.952026736108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45970.952026736108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45970.952026736108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45970.952026736108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45970.952026736108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45970.952026736108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45970.952026736108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45970.952026736108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45970.952026736108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45970.952026736108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45970.952026736108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45970.952026736108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45970.952026736108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45970.952026736108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45970.952026736108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45970.952026736108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45970.952026736108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45970.952026736108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45970.952026736108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45970.952026736108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45970.952026736108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45970.952026736108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45970.952026736108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45970.952026736108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45970.952026736108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45970.952026736108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45970.952026736108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45970.952026736108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45970.952026736108</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45970.952026736108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45970.952026736108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45970.952026736108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45970.952026736108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45970.952026736108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45970.952026736108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45970.952026736108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45970.952026736108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45970.952026736108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45970.952026736108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45970.952026736108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45970.952026736108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45970.952026736108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45970.952026736108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45970.952026736108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45970.952026736108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45970.952026736108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45970.952026736108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45970.952026736108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45970.952026736108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45970.952026736108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45970.952026736108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45970.952026736108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45970.952026736108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45970.952026736108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45970.952026736108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45970.952026736108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45970.952026736108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45970.952026736108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45970.952026736108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45970.952026736108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45970.952026736108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45970.952026736108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45970.952026736108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45970.952026736108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45970.952026736108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45970.952026736108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45970.952026736108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45970.952026736108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45970.952026736108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45970.952026736108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45970.952026736108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45970.952026736108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45970.952026736108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45970.952026736108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45970.952026736108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45970.952026736108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45970.952026736108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45970.952026736108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45970.952026736108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45970.952026736108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45970.952026736108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45970.952026736108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45970.952026736108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45970.952026736108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45970.952026736108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45970.952026736108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45970.952026736108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45970.952026736108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45970.952026736108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45970.952026736108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45970.952026736108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45970.952026736108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45970.952026736108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45970.952026736108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45970.952026736108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45970.952026736108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45970.952026736108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45970.952026736108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45970.952026736108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45970.952026736108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45970.952026736108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45970.952026736108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45970.952026736108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45970.952026736108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45970.952026736108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45970.952026736108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45970.952026736108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45970.952026736108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45970.952026736108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45970.952026736108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45970.952026736108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45970.952026736108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45970.952026736108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45970.952026736108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45970.952026736108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45970.952026736108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45970.952026736108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45970.952026736108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45970.952026736108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45970.952026736108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45970.952026736108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45970.952026736108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45970.952026736108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45970.952026736108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45970.952026736108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45970.952026736108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45970.952026736108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45970.952026736108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45970.952026736108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45970.952026736108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45970.952026736108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45970.952026736108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45970.952026736108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45970.952026736108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45970.952026736108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45970.952026736108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45970.952026736108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45970.952026736108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45970.952026736108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45970.952026736108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45970.952026736108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45970.952026736108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45970.952026736108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45970.952026736108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45970.952026736108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45970.952026736108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45970.952026736108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45970.952026736108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45970.952026736108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45970.952026736108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45970.952026736108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45970.952026736108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45970.952026736108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45970.952026736108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45970.952026736108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45970.952026736108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45970.952026736108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45970.952026736108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45970.952026736108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45970.952026736108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45970.952026736108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45970.952026736108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45970.952026736108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45970.952026736108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45970.952026736108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45970.952026736108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45970.952026736108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45970.952026736108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45970.952026736108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45970.952026736108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45970.952026736108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45970.952026736108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45970.952026736108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45970.952026736108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45970.952026736108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45970.952026736108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45970.952026736108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45970.952026736108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45970.952026736108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45970.952026736108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45970.952026736108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45970.952026736108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45970.952026736108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45970.952026736108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45970.952026736108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45970.952026736108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45970.952026736108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45970.952026736108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45970.952026736108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45970.952026736108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45970.952026736108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45970.952026736108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45970.952026736108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45970.952026736108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45970.952026736108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45970.952026736108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45970.952026736108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45970.952026736108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45970.952026736108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45970.952026736108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45970.952026736108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45970.952026736108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45970.952026736108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45970.952026736108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45970.952026736108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45970.952026736108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45970.952026736108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45970.952026736108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45970.952026736108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45970.952026736108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45970.952026736108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45970.952026736108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45970.952026736108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45970.952026736108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45970.952026736108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45970.952026736108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45970.952026736108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45970.952026736108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45970.952026736108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45970.952026736108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45970.952026736108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45970.952026736108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45970.952026736108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45970.952026736108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45970.952026736108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45970.952026736108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45970.952026736108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45970.952026736108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45970.952026736108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45970.952026736108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45970.952026736108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45970.952026736108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45970.952026736108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45970.952026736108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45970.952026736108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45970.952026736108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45970.952026736108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45970.952026736108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45970.952026736108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45970.952026736108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45970.952026736108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45970.952026736108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45970.952026736108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45970.952026736108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45970.952026736108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45970.952026736108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45970.952026736108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45970.952026736108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45970.952026736108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45970.952026736108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45970.952026736108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45970.952026736108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45970.952026736108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45970.952026736108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45970.952026736108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45970.952026736108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45970.952026736108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45970.952026736108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45970.952026736108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45970.952026736108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45970.952026736108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45970.952026736108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45970.952026736108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45970.952026736108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45970.952026736108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45970.952026736108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45970.952026736108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45970.952026736108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45970.952026736108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45970.952026736108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45970.952026736108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45970.952026736108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45970.952026736108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45970.952026736108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45970.952026736108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45970.952026736108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45970.952026736108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45970.952026736108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45970.952026736108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45970.952026736108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45970.952026736108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45970.952026736108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45970.952026736108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45970.952026736108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45970.952026736108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45970.952026736108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45970.952026736108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45970.952026736108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45970.952026736108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45970.952026736108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45970.952026736108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45970.952026736108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45970.952026736108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45970.952026736108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45970.952026736108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45970.952026736108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45970.952026736108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45970.952026736108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45970.952026736108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45970.952026736108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45970.952026736108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45970.952026736108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45970.952026736108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45970.952026736108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45970.952026736108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45970.952026736108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45970.952026736108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45970.952026736108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45970.952026736108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45970.952026736108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45970.952026736108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45970.952026736108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45970.952026736108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45970.952026736108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45970.952026736108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45970.952026736108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45970.952026736108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45970.952026736108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45970.952026736108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45970.952026736108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45970.952026736108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45970.952026736108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45970.952026736108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45970.952026736108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45970.952026736108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45970.952026736108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45970.952026736108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45970.952026736108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45970.952026736108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45970.952026736108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45970.952026736108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45970.952026736108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45970.952026736108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45970.952026736108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45970.952026736108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45970.952026736108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45970.952026736108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45970.952026736108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45970.952026736108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45970.952026736108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45970.952026736108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45970.952026736108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45970.952026736108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45970.952026736108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45970.952026736108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45970.952026736108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45970.952026736108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45970.952026736108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45970.952026736108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45970.952026736108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45970.952026736108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45970.952026736108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45970.952026736108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45970.952026736108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45970.952026736108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45970.952026736108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45970.952026736108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45970.952026736108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45970.952026736108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45970.952026736108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45970.952026736108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45970.952026736108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45970.952026736108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45970.952026736108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45970.952026736108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45970.952026736108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45970.952026736108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45970.952026736108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45970.952026736108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45970.952026736108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45970.952026736108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45970.952026736108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45970.952026736108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45970.952026736108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45970.952026736108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45970.952026736108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45970.952026736108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45970.952026736108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45970.952026736108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45970.952026736108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45970.952026736108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45970.952026736108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45970.952026736108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45970.952026736108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45970.952026736108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45970.952026736108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45970.952026736108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45970.952026736108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45970.952026736108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45970.952026736108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45970.952026736108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45970.952026736108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45970.952026736108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45970.952026736108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45970.952026736108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45970.952026736108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45970.952026736108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45970.952026736108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45970.952026736108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45970.952026736108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45970.952026736108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45970.952026736108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45970.952026736108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45970.952026736108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45970.952026736108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45970.952026736108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45970.952026736108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45970.952026736108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45970.952026736108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45970.952026736108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45970.952026736108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45970.952026736108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45970.952026736108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45970.952026736108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45970.952026736108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45970.952026736108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45970.952026736108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45970.952026736108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45970.952026736108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45970.952026736108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45970.952026736108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45970.952026736108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45970.952026736108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45970.952026736108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45970.952026736108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45970.952026736108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45970.952026736108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45970.952026736108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45970.952026736108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45970.952026736108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45970.952026736108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45970.952026736108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45970.952026736108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45970.952026736108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45970.952026736108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45970.952026736108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45970.952026736108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45970.952026736108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45970.952026736108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45970.952026736108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45970.952026736108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45970.952026736108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45970.952026736108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45970.952026736108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45970.952026736108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45970.952026736108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45970.952026736108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45970.952026736108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45970.952026736108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45970.952026736108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45970.952026736108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45970.952026736108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45970.952026736108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45970.952026736108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45970.952026736108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45970.952026736108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45970.952026736108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45970.952026736108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45970.952026736108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45970.952026736108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45970.952026736108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45970.952026736108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45970.952026736108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45970.952026736108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45970.952026736108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45970.952026736108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45970.952026736108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45970.952026736108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45970.952026736108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45970.952026736108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45970.952026736108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45970.952026736108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45970.952026736108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45970.952026736108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45970.952026736108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45970.952026736108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45970.952026736108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45970.952026736108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45970.952026736108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45970.952026736108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45970.952026736108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45970.952026736108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45970.952026736108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45970.952026736108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45970.952026736108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45970.952026736108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45970.952026736108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45970.952026736108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45970.952026736108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45970.952026736108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45970.952026736108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45970.952026736108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45970.952026736108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45970.952026736108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45970.952026736108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45970.952026736108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45970.952026736108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45970.952026736108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45970.952026736108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45970.952026736108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45970.952026736108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45970.952026736108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45970.952026736108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45970.952026736108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45970.952026736108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45970.952026736108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45970.952026736108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45970.952026736108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45970.952026736108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45970.952026736108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45970.952026736108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45970.952026736108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45970.952026736108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45970.952026736108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45970.952026736108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45970.952026736108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45970.952026736108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45970.952026736108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45970.952026736108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45970.952026736108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45970.952026736108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45970.952026736108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45970.952026736108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45970.952026736108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45970.952026736108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45970.952026736108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45970.952026736108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45970.952026736108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45970.952026736108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45970.952026736108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45970.952026736108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45970.952026736108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45970.952026736108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45970.952026736108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45970.952026736108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45970.952026736108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45970.952026736108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45970.952026736108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45970.952026736108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45970.952026736108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45970.952026736108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45970.952026736108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45970.952026736108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45970.952026736108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45970.952026736108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45970.952026736108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45970.952026736108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45970.952026736108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45970.952026736108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45970.952026736108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45970.952026736108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45970.952026736108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45970.952026736108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45970.952026736108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45970.952026736108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45970.952026736108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45970.952026736108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45970.952026736108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45970.952026736108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45970.952026736108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45970.952026736108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45970.952026736108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45970.952026736108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45970.952026736108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45970.952026736108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45970.952026736108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45970.952026736108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45970.952026736108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45970.952026736108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45970.952026736108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45970.952026736108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45970.952026736108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45970.952026736108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45970.952026736108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45970.952026736108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45970.952026736108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45970.952026736108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45970.952026736108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45970.952026736108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45970.952026736108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45970.952026736108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45970.952026736108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45970.952026736108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45970.952026736108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45970.952026736108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45970.952026736108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45970.952026736108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45970.952026736108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45970.952026736108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45970.952026736108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45970.952026736108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45970.952026736108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45970.952026736108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45970.952026736108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45970.952026736108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45970.952026736108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45970.952026736108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45970.952026736108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45970.952026736108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45970.952026736108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45970.952026736108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45970.952026736108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45970.952026736108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45970.952026736108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45970.952026736108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45970.952026736108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45970.952026736108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45970.952026736108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45970.952026736108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45970.952026736108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45970.952026736108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45970.952026736108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45970.952026736108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45970.952026736108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45970.952026736108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45970.952026736108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45970.952026736108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45970.952026736108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45970.952026736108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45970.952026736108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45970.952026736108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45970.952026736108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45970.952026736108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45970.952026736108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45970.952026736108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45970.952026736108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45970.952026736108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45970.952026736108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45970.952026736108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45970.952026736108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45970.952026736108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45970.952026736108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45970.952026736108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45970.952026736108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45970.952026736108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45970.952026736108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45970.952026736108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45970.952026736108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45970.952026736108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45970.952026736108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45970.952026736108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45970.952026736108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45970.952026736108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45970.952026736108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45970.952026736108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45970.952026736108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45970.952026736108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45970.952026736108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45970.952026736108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45970.952026736108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45970.952026736108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45970.952026736108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45970.952026736108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45970.952026736108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45970.952026736108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45970.952026736108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45970.952026736108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45970.952026736108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45970.952026736108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45970.952026736108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45970.952026736108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45970.952026736108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45970.952026736108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45970.952026736108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45970.952026736108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45970.952026736108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45970.952026736108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45970.952026736108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45970.952026736108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45970.952026736108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45970.952026736108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45970.952026736108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45970.952026736108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45970.952026736108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45970.952026736108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45970.952026736108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45970.952026736108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45970.952026736108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45970.952026736108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45970.952026736108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45970.952026736108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45970.952026736108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45970.952026736108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45970.952026736108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45970.952026736108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45970.952026736108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45970.952026736108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45970.952026736108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45970.952026736108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45970.952026736108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45970.952026736108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45970.952026736108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45970.952026736108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45970.952026736108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45970.952026736108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45970.952026736108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45970.952026736108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45970.952026736108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45970.952026736108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45970.952026736108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45970.952026736108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45970.952026736108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45970.952026736108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45970.952026736108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45970.952026736108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45970.952026736108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45970.952026736108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45970.952026736108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45970.952026736108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45970.952026736108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45970.952026736108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45970.952026736108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45970.952026736108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45970.952026736108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45970.952026736108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45970.952026736108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45970.952026736108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45970.952026736108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45970.952026736108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45970.952026736108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45970.952026736108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45970.952026736108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45970.952026736108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45970.952026736108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45970.952026736108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45970.952026736108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45970.952026736108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45970.952026736108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45970.952026736108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45970.952026736108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45970.952026736108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45970.952026736108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45970.952026736108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45970.952026736108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45970.952026736108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45970.952026736108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45970.952026736108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45970.952026736108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45970.952026736108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45970.952026736108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45970.952026736108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45970.952026736108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45970.952026736108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45970.952026736108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45970.952026736108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45970.952026736108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45970.952026736108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45970.952026736108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45970.952026736108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45970.952026736108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45970.952026736108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45970.952026736108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45970.952026736108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45970.952026736108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45970.952026736108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45970.952026736108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45970.952026736108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45970.952026736108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45970.952026736108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45970.952026736108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45970.952026736108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45970.952026736108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45970.952026736108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45970.952026736108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45970.952026736108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45970.952026736108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45970.952026736108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45970.952026736108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45970.952026736108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45970.952026736108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45970.952026736108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45970.952026736108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45970.952026736108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45970.952026736108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45970.952026736108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45970.952026736108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45970.952026736108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45970.952026736108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45970.952026736108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45970.952026736108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45970.952026736108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45970.952026736108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45970.952026736108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45970.952026736108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45970.952026736108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45970.952026736108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45970.952026736108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45970.952026736108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45970.952026736108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45970.952026736108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45970.952026736108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45970.952026736108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45970.952026736108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45970.952026736108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45970.952026736108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45970.952026736108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45970.952026736108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45970.952026736108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45970.952026736108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45970.952026736108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45970.952026736108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45970.952026736108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45970.952026736108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45970.952026736108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45970.952026736108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45970.952026736108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45970.952026736108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45970.952026736108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45970.952026736108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45970.952026736108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45970.952026736108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45970.952026736108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45970.952026736108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45970.952026736108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45970.952026736108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45970.952026736108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45970.952026736108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45970.952026736108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45970.952026736108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45970.952026736108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45970.952026736108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45970.952026736108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45970.952026736108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45970.952026736108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45970.952026736108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45970.952026736108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45970.952026736108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45970.952026736108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45970.952026736108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45970.952026736108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45970.952026736108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45970.952026736108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45970.952026736108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45970.952026736108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45970.952026736108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45970.952026736108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45970.952026736108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45970.952026736108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45970.952026736108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45970.952026736108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45970.952026736108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45970.952026736108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45970.952026736108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45970.952026736108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45970.952026736108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45970.952026736108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45970.952026736108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45970.952026736108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45970.952026736108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45970.952026736108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45970.952026736108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45970.952026736108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45970.952026736108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45970.952026736108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45970.952026736108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45970.952026736108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45970.952026736108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45970.952026736108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45970.952026736108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45970.952026736108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45970.952026736108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45970.952026736108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45970.952026736108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45970.952026736108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45970.952026736108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45970.952026736108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45970.952026736108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45970.952026736108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45970.952026736108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45970.952026736108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45970.952026736108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45970.952026736108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45970.952026736108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45970.952026736108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45970.952026736108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45970.952026736108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45970.952026736108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45970.952026736108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45970.952026736108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45970.952026736108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45970.952026736108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45970.952026736108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45970.952026736108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45970.952026736108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45970.952026736108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45970.952026736108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45970.952026736108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45970.952026736108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45970.952026736108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45970.952026736108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45970.952026736108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45970.952026736108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45970.952026736108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45970.952026736108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45970.952026736108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45970.952026736108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45970.952026736108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45970.952026736108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45970.952026736108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45970.952026736108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45970.952026736108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45970.952026736108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45970.952026736108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45970.952026736108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45970.952026736108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45970.952026736108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45970.952026736108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45970.952026736108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45970.952026736108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45970.952026736108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45970.952026736108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45970.952026736108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45970.952026736108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45970.952026736108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45970.952026736108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45970.952026736108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45970.952026736108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45970.952026736108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45970.952026736108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45970.952026736108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45970.952026736108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45970.952026736108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45970.952026736108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45970.952026736108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45970.952026736108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45970.952026736108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45970.952026736108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45970.952026736108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45970.952026736108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45970.952026736108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45970.952026736108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45970.952026736108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45970.952026736108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45970.952026736108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45970.952026736108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45970.952026736108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45970.952026736108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45970.952026736108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45970.952026736108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45970.952026736108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45970.952026736108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45970.952026736108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45970.952026736108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45970.952026736108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45970.952026736108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45970.952026736108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45970.952026736108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45970.952026736108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45970.952026736108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45970.952026736108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45970.952026736108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45970.952026736108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45970.952026736108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45970.952026736108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45970.952026736108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45970.952026736108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45970.952026736108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45970.952026736108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45970.952026736108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45970.952026736108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45970.952026736108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45970.952026736108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45970.952026736108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45970.952026736108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45970.952026736108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45970.952026736108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45970.952026736108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45970.952026736108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45970.952026736108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45970.952026736108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45970.952026736108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45970.952026736108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45970.952026736108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45970.952026736108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45970.952026736108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45970.952026736108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45970.952026736108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45970.952026736108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45970.952026736108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45970.952026736108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45970.952026736108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45970.952026736108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45970.952026736108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45970.952026736108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45970.952026736108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45970.952026736108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45970.952026736108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45970.952026736108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45970.952026736108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45970.952026736108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45970.952026736108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45970.952026736108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45970.952026736108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45970.952026736108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45970.952026736108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45970.952026736108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45970.952026736108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45970.952026736108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45970.952026736108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45970.952026736108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45970.952026736108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45970.952026736108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45970.952026736108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45970.952026736108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45970.952026736108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45970.952026736108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45970.952026736108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45970.952026736108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45970.952026736108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45970.952026736108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45970.952026736108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45970.952026736108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45970.952026736108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45970.952026736108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45970.952026736108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45970.952026736108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45970.952026736108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45970.952026736108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45970.952026736108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45970.952026736108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45970.952026736108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45970.952026736108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45970.952026736108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45970.952026736108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45970.952026736108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45970.952026736108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45970.952026736108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45970.952026736108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45970.952026736108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45970.952026736108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45970.952026736108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45970.952026736108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45970.952026736108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45970.952026736108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45970.952026736108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45970.952026736108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45970.952026736108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45970.952026736108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45970.952026736108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45970.952026736108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45970.952026736108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45970.952026736108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45970.952026736108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45970.952026736108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45970.952026736108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45970.952026736108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45970.952026736108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45970.952026736108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45970.952026736108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45970.952026736108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45970.952026736108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45970.952026736108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45970.952026736108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45970.952026736108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45970.952026736108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45970.952026736108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45970.952026736108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45970.952026736108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45970.952026736108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45970.952026736108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45970.952026736108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45970.952026736108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45970.952026736108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45970.952026736108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45970.952026736108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45970.952026736108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45970.952026736108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45970.952026736108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45970.952026736108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45970.952026736108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45970.952026736108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45970.952026736108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45970.952026736108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45970.952026736108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45970.952026736108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45970.952026736108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45970.952026736108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45970.952026736108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45970.952026736108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45970.952026736108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267.47130914351146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0.15272118055145256</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45970.952026736108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45970.952026736108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45970.952026736108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45970.952026736108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45970.952026736108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45970.952026736108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45970.952026736108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45970.952026736108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45970.952026736108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45970.952026736108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45970.952026736108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45970.952026736108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45970.952026736108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45970.952026736108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45970.952026736108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45970.952026736108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45970.952026736108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45970.952026736108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45970.952026736108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45970.952026736108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45970.952026736108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45970.952026736108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45970.952026736108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45970.952026736108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45970.952026736108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45970.952026736108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45970.952026736108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45970.952026736108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45970.952026736108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45970.952026736108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45970.952026736108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45970.952026736108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45970.952026736108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45970.952026736108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45970.952026736108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45970.952026736108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45970.952026736108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45970.952026736108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45970.952026736108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45970.952026736108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45970.952026736108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45970.952026736108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45970.952026736108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45970.952026736108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45970.952026736108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45970.952026736108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45970.952026736108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45970.952026736108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45970.952026736108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45970.952026736108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45970.952026736108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45970.952026736108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45970.952026736108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45970.952026736108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45970.952026736108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45970.952026736108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45970.952026736108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45970.952026736108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45970.952026736108</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F7" sqref="F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79.119966550919344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44.763149421291018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22.29091562499525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45970.952026736108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45970.952026736108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45970.952026736108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45970.952026736108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45970.952026736108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45970.952026736108</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45970.952026736108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45970.952026736108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45970.952026736108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45970.952026736108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45970.952026736108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45970.952026736108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45970.952026736108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45970.952026736108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45970.952026736108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45970.952026736108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45970.952026736108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45970.952026736108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45970.952026736108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45970.952026736108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45970.952026736108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45970.952026736108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45970.952026736108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45970.952026736108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45970.952026736108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45970.952026736108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45970.952026736108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45970.952026736108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45970.952026736108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45970.952026736108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45970.952026736108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45970.952026736108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45970.952026736108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45970.952026736108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45970.952026736108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45970.952026736108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45970.952026736108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45970.952026736108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45970.952026736108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45970.952026736108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45970.952026736108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45970.952026736108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45970.952026736108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45970.952026736108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45970.952026736108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45970.952026736108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45970.952026736108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45970.952026736108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45970.952026736108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45970.952026736108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45970.952026736108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45970.952026736108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45970.952026736108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45970.952026736108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45970.952026736108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45970.952026736108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45970.952026736108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45970.952026736108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45970.952026736108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45970.952026736108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45970.952026736108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45970.952026736108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45970.952026736108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45970.952026736108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45970.952026736108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45970.952026736108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45970.952026736108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45970.952026736108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45970.952026736108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45970.952026736108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45970.952026736108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45970.952026736108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45970.952026736108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45970.952026736108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45970.952026736108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45970.952026736108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45970.952026736108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45970.952026736108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45970.952026736108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45970.952026736108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45970.952026736108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45970.952026736108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45970.952026736108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45970.952026736108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45970.952026736108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45970.952026736108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45970.952026736108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45970.952026736108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45970.952026736108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45970.952026736108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45970.952026736108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45970.952026736108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45970.952026736108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45970.952026736108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45970.952026736108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45970.952026736108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45970.952026736108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45970.952026736108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45970.952026736108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45970.952026736108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45970.952026736108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45970.952026736108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45970.952026736108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45970.952026736108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45970.952026736108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45970.952026736108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45970.952026736108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45970.952026736108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45970.952026736108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45970.952026736108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45970.952026736108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45970.952026736108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45970.952026736108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45970.952026736108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45970.952026736108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45970.952026736108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45970.952026736108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45970.952026736108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45970.952026736108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45970.952026736108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45970.952026736108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45970.952026736108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45970.952026736108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45970.952026736108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45970.952026736108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45970.952026736108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45970.952026736108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45970.952026736108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45970.952026736108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45970.952026736108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45970.952026736108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45970.952026736108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45970.952026736108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45970.952026736108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45970.952026736108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45970.952026736108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45970.952026736108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45970.952026736108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45970.952026736108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45970.952026736108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45970.952026736108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45970.952026736108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45970.952026736108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45970.952026736108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45970.952026736108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45970.952026736108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45970.952026736108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45970.952026736108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45970.952026736108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45970.952026736108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45970.952026736108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45970.952026736108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45970.952026736108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45970.952026736108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45970.952026736108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45970.952026736108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45970.952026736108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45970.952026736108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45970.952026736108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45970.952026736108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45970.952026736108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45970.952026736108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45970.952026736108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45970.952026736108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45970.952026736108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45970.952026736108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45970.952026736108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45970.952026736108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45970.952026736108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45970.952026736108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45970.952026736108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45970.952026736108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45970.952026736108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45970.952026736108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45970.952026736108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45970.952026736108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45970.952026736108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45970.952026736108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45970.952026736108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45970.952026736108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45970.952026736108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45970.952026736108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45970.952026736108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45970.952026736108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45970.952026736108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45970.952026736108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45970.952026736108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45970.952026736108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45970.952026736108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45970.952026736108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45970.952026736108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45970.952026736108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45970.952026736108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45970.952026736108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45970.952026736108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45970.952026736108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45970.952026736108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45970.952026736108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45970.952026736108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45970.952026736108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45970.952026736108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45970.952026736108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45970.952026736108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45970.952026736108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45970.952026736108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45970.952026736108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45970.952026736108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45970.952026736108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45970.952026736108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45970.952026736108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45970.952026736108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45970.952026736108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45970.952026736108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45970.952026736108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45970.952026736108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45970.952026736108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45970.952026736108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45970.952026736108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45970.952026736108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45970.952026736108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45970.952026736108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45970.952026736108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45970.952026736108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45970.952026736108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45970.952026736108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45970.952026736108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45970.952026736108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45970.952026736108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45970.952026736108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45970.952026736108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45970.952026736108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45970.952026736108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45970.952026736108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45970.952026736108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45970.952026736108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45970.952026736108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45970.952026736108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45970.952026736108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45970.952026736108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45970.952026736108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45970.952026736108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45970.952026736108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45970.952026736108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45970.952026736108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45970.952026736108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45970.952026736108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45970.952026736108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45970.952026736108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45970.952026736108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45970.952026736108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45970.952026736108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45970.952026736108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45970.952026736108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45970.952026736108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45970.952026736108</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39120</v>
      </c>
      <c r="B2" s="155" t="str">
        <f>IFERROR(VLOOKUP(D2,DB!A:K,11,0),"")</f>
        <v>R6</v>
      </c>
      <c r="C2" s="156">
        <v>1</v>
      </c>
      <c r="D2" s="155" t="s">
        <v>35650</v>
      </c>
      <c r="E2" s="153" t="s">
        <v>39021</v>
      </c>
      <c r="F2" s="157">
        <v>45970.686331018522</v>
      </c>
      <c r="G2" s="158">
        <f t="shared" ref="G2:G13" ca="1" si="0">IFERROR(NOW()-F2,"-")</f>
        <v>0.26569571758591337</v>
      </c>
      <c r="H2" s="157">
        <v>45970.68136574074</v>
      </c>
      <c r="I2" s="155" t="str">
        <f>IFERROR(VLOOKUP(D2,DB!A:F,6,0),"")</f>
        <v>Generator-SG</v>
      </c>
      <c r="J2" s="155" t="str">
        <f>IFERROR(VLOOKUP(D2,DB!A:G,7,0),"")</f>
        <v>Dead</v>
      </c>
      <c r="K2" s="159" t="s">
        <v>39121</v>
      </c>
      <c r="L2" s="155" t="str">
        <f>IFERROR(VLOOKUP(D2,DB!A:I,9,0),"")</f>
        <v>Latis</v>
      </c>
    </row>
    <row r="3" spans="1:16382" ht="31.5" customHeight="1">
      <c r="A3" s="141"/>
      <c r="B3" s="142" t="str">
        <f>IFERROR(VLOOKUP(D3,DB!A:K,11,0),"")</f>
        <v/>
      </c>
      <c r="C3" s="143"/>
      <c r="D3" s="142"/>
      <c r="E3" s="124"/>
      <c r="F3" s="144"/>
      <c r="G3" s="105">
        <f t="shared" ca="1" si="0"/>
        <v>45970.952026736108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45970.952026736108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45970.952026736108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45970.952026736108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45970.952026736108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45970.952026736108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45970.952026736108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45970.952026736108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45970.952026736108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45970.952026736108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45970.952026736108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45970.952026736108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45970.952026736108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45970.952026736108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45970.952026736108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45970.952026736108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45970.952026736108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45970.952026736108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45970.952026736108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45970.952026736108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45970.952026736108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45970.952026736108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45970.952026736108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45970.952026736108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45970.952026736108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45970.952026736108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45970.952026736108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45970.952026736108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45970.952026736108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45970.952026736108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45970.952026736108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45970.952026736108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45970.952026736108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45970.952026736108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45970.952026736108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45970.952026736108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45970.952026736108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45970.952026736108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45970.952026736108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45970.952026736108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45970.952026736108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45970.952026736108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45970.952026736108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45970.952026736108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45970.952026736108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45970.952026736108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45970.952026736108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45970.952026736108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45970.952026736108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45970.952026736108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45970.952026736108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45970.952026736108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45970.952026736108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45970.952026736108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45970.952026736108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45970.952026736108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45970.952026736108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45970.952026736108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45970.952026736108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45970.952026736108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45970.952026736108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45970.952026736108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45970.952026736108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45970.952026736108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45970.952026736108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45970.952026736108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45970.952026736108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45970.952026736108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45970.952026736108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45970.952026736108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45970.952026736108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45970.952026736108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45970.952026736108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45970.952026736108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45970.952026736108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45970.952026736108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45970.952026736108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45970.952026736108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45970.952026736108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45970.952026736108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45970.952026736108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45970.952026736108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45970.952026736108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45970.952026736108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45970.952026736108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45970.952026736108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45970.952026736108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45970.952026736108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45970.952026736108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45970.952026736108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45970.952026736108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45970.952026736108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45970.952026736108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45970.952026736108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45970.952026736108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45970.952026736108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45970.952026736108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45970.952026736108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45970.952026736108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45970.952026736108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45970.952026736108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45970.952026736108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45970.952026736108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45970.952026736108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45970.952026736108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45970.952026736108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45970.952026736108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45970.952026736108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45970.952026736108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45970.952026736108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45970.952026736108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45970.952026736108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45970.952026736108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45970.952026736108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45970.952026736108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45970.952026736108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45970.952026736108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45970.952026736108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45970.952026736108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45970.952026736108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45970.952026736108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45970.952026736108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45970.952026736108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45970.952026736108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45970.952026736108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45970.952026736108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45970.952026736108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45970.952026736108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45970.952026736108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45970.952026736108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45970.952026736108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45970.952026736108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45970.952026736108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45970.952026736108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45970.952026736108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45970.952026736108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45970.952026736108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45970.952026736108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45970.952026736108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45970.952026736108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45970.952026736108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45970.952026736108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45970.952026736108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45970.952026736108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45970.952026736108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45970.952026736108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45970.952026736108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45970.952026736108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45970.952026736108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45970.952026736108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45970.952026736108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45970.952026736108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45970.952026736108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45970.952026736108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45970.952026736108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45970.952026736108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45970.952026736108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45970.952026736108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45970.952026736108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45970.952026736108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45970.952026736108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45970.952026736108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45970.952026736108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45970.952026736108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45970.952026736108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45970.952026736108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45970.952026736108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45970.952026736108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45970.952026736108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45970.952026736108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45970.952026736108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45970.952026736108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45970.952026736108</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2025-11-09T19:52:56Z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