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9" documentId="120_S{2AC9BD13-BADA-5192-A53E-5A8FF88502F6}" xr6:coauthVersionLast="47" xr6:coauthVersionMax="47" xr10:uidLastSave="{126450BC-62B2-404B-8584-E4EB912E040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<sst xmlns="http://schemas.openxmlformats.org/spreadsheetml/2006/main" count="180275" uniqueCount="39123">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</sst>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306.55231099537195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45969.500736921298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45969.500736921298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45969.500736921298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45969.500736921298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45969.500736921298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45969.500736921298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45969.500736921298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45969.500736921298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45969.500736921298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45969.500736921298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45969.500736921298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45969.500736921298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45969.500736921298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45969.500736921298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45969.500736921298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45969.500736921298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45969.500736921298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45969.500736921298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45969.500736921298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45969.500736921298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45969.500736921298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45969.500736921298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45969.500736921298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45969.500736921298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45969.500736921298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45969.500736921298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45969.500736921298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45969.500736921298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45969.500736921298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45969.500736921298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45969.500736921298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45969.500736921298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45969.500736921298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45969.500736921298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45969.500736921298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45969.500736921298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45969.500736921298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45969.500736921298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45969.500736921298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45969.500736921298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45969.500736921298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45969.500736921298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45969.500736921298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45969.500736921298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45969.500736921298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45969.500736921298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45969.500736921298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45969.500736921298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45969.500736921298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45969.500736921298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45969.500736921298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45969.500736921298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45969.500736921298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45969.500736921298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45969.500736921298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45969.500736921298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45969.500736921298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45969.500736921298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45969.500736921298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45969.500736921298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45969.500736921298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45969.500736921298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45969.500736921298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45969.500736921298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45969.500736921298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45969.500736921298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45969.500736921298</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45969.500736921298</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45969.500736921298</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88033B8A-D174-4608-9346-938E52F599CA}"/>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144.50089895833662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45969.500736921298</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45969.500736921298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45969.500736921298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45969.500736921298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45969.500736921298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45969.500736921298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45969.500736921298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45969.500736921298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45969.500736921298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45969.500736921298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45969.500736921298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45969.500736921298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45969.500736921298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45969.500736921298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45969.500736921298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45969.500736921298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45969.500736921298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45969.500736921298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45969.500736921298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45969.500736921298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45969.500736921298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45969.500736921298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45969.500736921298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45969.500736921298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45969.500736921298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45969.500736921298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45969.500736921298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45969.500736921298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45969.500736921298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45969.500736921298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45969.500736921298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45969.500736921298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45969.500736921298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45969.500736921298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45969.500736921298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45969.500736921298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45969.500736921298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45969.500736921298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45969.500736921298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45969.500736921298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45969.500736921298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45969.500736921298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45969.500736921298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45969.500736921298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45969.500736921298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45969.500736921298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45969.500736921298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45969.500736921298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45969.500736921298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45969.500736921298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45969.500736921298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45969.500736921298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45969.500736921298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45969.500736921298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45969.500736921298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45969.500736921298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45969.500736921298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45969.500736921298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45969.500736921298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45969.500736921298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45969.500736921298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45969.500736921298</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45969.500736921298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45969.500736921298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45969.500736921298</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45969.500736921298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45969.500736921298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45969.500736921298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45969.500736921298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45969.500736921298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45969.500736921298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45969.500736921298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45969.500736921298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45969.500736921298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45969.500736921298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45969.500736921298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45969.500736921298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45969.500736921298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45969.500736921298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45969.500736921298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45969.500736921298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45969.500736921298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45969.500736921298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45969.500736921298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45969.500736921298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45969.500736921298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45969.500736921298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45969.500736921298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45969.500736921298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45969.500736921298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45969.500736921298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45969.500736921298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45969.500736921298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45969.500736921298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45969.500736921298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45969.500736921298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45969.500736921298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45969.500736921298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45969.500736921298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45969.500736921298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45969.500736921298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45969.500736921298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45969.500736921298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45969.500736921298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45969.500736921298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45969.500736921298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45969.500736921298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45969.500736921298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45969.500736921298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45969.500736921298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45969.500736921298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45969.500736921298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45969.500736921298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45969.500736921298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45969.500736921298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45969.500736921298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45969.500736921298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45969.500736921298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45969.500736921298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45969.500736921298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45969.500736921298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45969.500736921298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45969.500736921298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45969.500736921298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45969.500736921298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45969.500736921298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45969.500736921298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45969.500736921298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45969.500736921298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45969.500736921298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45969.500736921298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45969.500736921298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45969.500736921298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45969.500736921298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45969.500736921298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45969.500736921298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45969.500736921298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45969.500736921298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45969.500736921298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45969.500736921298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45969.500736921298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45969.500736921298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45969.500736921298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45969.500736921298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45969.500736921298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45969.500736921298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45969.500736921298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45969.500736921298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45969.500736921298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45969.500736921298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45969.500736921298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45969.500736921298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45969.500736921298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45969.500736921298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45969.500736921298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45969.500736921298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45969.500736921298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45969.500736921298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45969.500736921298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45969.500736921298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45969.500736921298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45969.500736921298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45969.500736921298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45969.500736921298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45969.500736921298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45969.500736921298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45969.500736921298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45969.500736921298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45969.500736921298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45969.500736921298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45969.500736921298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45969.500736921298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45969.500736921298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45969.500736921298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45969.500736921298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45969.500736921298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45969.500736921298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45969.500736921298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45969.500736921298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45969.500736921298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45969.500736921298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45969.500736921298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45969.500736921298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45969.500736921298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45969.500736921298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45969.500736921298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45969.500736921298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45969.500736921298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45969.500736921298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45969.500736921298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45969.500736921298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45969.500736921298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45969.500736921298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45969.500736921298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45969.500736921298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45969.500736921298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45969.500736921298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45969.500736921298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45969.500736921298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45969.500736921298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45969.500736921298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45969.500736921298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45969.500736921298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45969.500736921298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45969.500736921298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45969.500736921298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45969.500736921298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45969.500736921298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45969.500736921298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45969.500736921298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45969.500736921298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45969.500736921298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45969.500736921298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45969.500736921298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45969.500736921298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45969.500736921298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45969.500736921298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45969.500736921298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45969.500736921298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45969.500736921298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45969.500736921298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45969.500736921298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45969.500736921298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45969.500736921298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45969.500736921298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45969.500736921298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45969.500736921298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45969.500736921298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45969.500736921298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45969.500736921298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45969.500736921298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45969.500736921298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45969.500736921298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45969.500736921298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45969.500736921298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45969.500736921298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45969.500736921298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45969.500736921298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45969.500736921298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45969.500736921298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45969.500736921298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45969.500736921298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45969.500736921298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45969.500736921298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45969.500736921298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45969.500736921298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45969.500736921298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45969.500736921298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45969.500736921298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45969.500736921298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45969.500736921298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45969.500736921298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45969.500736921298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45969.500736921298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45969.500736921298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45969.500736921298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45969.500736921298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45969.500736921298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45969.500736921298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45969.500736921298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45969.500736921298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45969.500736921298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45969.500736921298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45969.500736921298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45969.500736921298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45969.500736921298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45969.500736921298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45969.500736921298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45969.500736921298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45969.500736921298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45969.500736921298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45969.500736921298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45969.500736921298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45969.500736921298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45969.500736921298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45969.500736921298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45969.500736921298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45969.500736921298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45969.500736921298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45969.500736921298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45969.500736921298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45969.500736921298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45969.500736921298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45969.500736921298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45969.500736921298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45969.500736921298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45969.500736921298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45969.500736921298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45969.500736921298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45969.500736921298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45969.500736921298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45969.500736921298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45969.500736921298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45969.500736921298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45969.500736921298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45969.500736921298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45969.500736921298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45969.500736921298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45969.500736921298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45969.500736921298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45969.500736921298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45969.500736921298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45969.500736921298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45969.500736921298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45969.500736921298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45969.500736921298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45969.500736921298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45969.500736921298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45969.500736921298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45969.500736921298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45969.500736921298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45969.500736921298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45969.500736921298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45969.500736921298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45969.500736921298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45969.500736921298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45969.500736921298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45969.500736921298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45969.500736921298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45969.500736921298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45969.500736921298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45969.500736921298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45969.500736921298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45969.500736921298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45969.500736921298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45969.500736921298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45969.500736921298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45969.500736921298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45969.500736921298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45969.500736921298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45969.500736921298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45969.500736921298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45969.500736921298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45969.500736921298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45969.500736921298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45969.500736921298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45969.500736921298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45969.500736921298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45969.500736921298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45969.500736921298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45969.500736921298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45969.500736921298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45969.500736921298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45969.500736921298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45969.500736921298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45969.500736921298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45969.500736921298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45969.500736921298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45969.500736921298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45969.500736921298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45969.500736921298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45969.500736921298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45969.500736921298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45969.500736921298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45969.500736921298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45969.500736921298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45969.500736921298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45969.500736921298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45969.500736921298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45969.500736921298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45969.500736921298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45969.500736921298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45969.500736921298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45969.500736921298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45969.500736921298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45969.500736921298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45969.500736921298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45969.500736921298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45969.500736921298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45969.500736921298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45969.500736921298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45969.500736921298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45969.500736921298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45969.500736921298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45969.500736921298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45969.500736921298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45969.500736921298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45969.500736921298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45969.500736921298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45969.500736921298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45969.500736921298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45969.500736921298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45969.500736921298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45969.500736921298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45969.500736921298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45969.500736921298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45969.500736921298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45969.500736921298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45969.500736921298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45969.500736921298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45969.500736921298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45969.500736921298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45969.500736921298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45969.500736921298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45969.500736921298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45969.500736921298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45969.500736921298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45969.500736921298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45969.500736921298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45969.500736921298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45969.500736921298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45969.500736921298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45969.500736921298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45969.500736921298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45969.500736921298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45969.500736921298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45969.500736921298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45969.500736921298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45969.500736921298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45969.500736921298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45969.500736921298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45969.500736921298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45969.500736921298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45969.500736921298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45969.500736921298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45969.500736921298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45969.500736921298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45969.500736921298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45969.500736921298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45969.500736921298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45969.500736921298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45969.500736921298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45969.500736921298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45969.500736921298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45969.500736921298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45969.500736921298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45969.500736921298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45969.500736921298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45969.500736921298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45969.500736921298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45969.500736921298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45969.500736921298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45969.500736921298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45969.500736921298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45969.500736921298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45969.500736921298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45969.500736921298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45969.500736921298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45969.500736921298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45969.500736921298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45969.500736921298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45969.500736921298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45969.500736921298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45969.500736921298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45969.500736921298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45969.500736921298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45969.500736921298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45969.500736921298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45969.500736921298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45969.500736921298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45969.500736921298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45969.500736921298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45969.500736921298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45969.500736921298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45969.500736921298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45969.500736921298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45969.500736921298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45969.500736921298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45969.500736921298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45969.500736921298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45969.500736921298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45969.500736921298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45969.500736921298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45969.500736921298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45969.500736921298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45969.500736921298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45969.500736921298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45969.500736921298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45969.500736921298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45969.500736921298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45969.500736921298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45969.500736921298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45969.500736921298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45969.500736921298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45969.500736921298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45969.500736921298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45969.500736921298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45969.500736921298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45969.500736921298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45969.500736921298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45969.500736921298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45969.500736921298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45969.500736921298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45969.500736921298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45969.500736921298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45969.500736921298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45969.500736921298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45969.500736921298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45969.500736921298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45969.500736921298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45969.500736921298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45969.500736921298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45969.500736921298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45969.500736921298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45969.500736921298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45969.500736921298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45969.500736921298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45969.500736921298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45969.500736921298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45969.500736921298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45969.500736921298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45969.500736921298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45969.500736921298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45969.500736921298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45969.500736921298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45969.500736921298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45969.500736921298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45969.500736921298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45969.500736921298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45969.500736921298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45969.500736921298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45969.500736921298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45969.500736921298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45969.500736921298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45969.500736921298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45969.500736921298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45969.500736921298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45969.500736921298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45969.500736921298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45969.500736921298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45969.500736921298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45969.500736921298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45969.500736921298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45969.500736921298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45969.500736921298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45969.500736921298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45969.500736921298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45969.500736921298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45969.500736921298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45969.500736921298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45969.500736921298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45969.500736921298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45969.500736921298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45969.500736921298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45969.500736921298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45969.500736921298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45969.500736921298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45969.500736921298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45969.500736921298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45969.500736921298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45969.500736921298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45969.500736921298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45969.500736921298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45969.500736921298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45969.500736921298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45969.500736921298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45969.500736921298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45969.500736921298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45969.500736921298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45969.500736921298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45969.500736921298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45969.500736921298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45969.500736921298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45969.500736921298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45969.500736921298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45969.500736921298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45969.500736921298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45969.500736921298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45969.500736921298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45969.500736921298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45969.500736921298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45969.500736921298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45969.500736921298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45969.500736921298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45969.500736921298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45969.500736921298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45969.500736921298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45969.500736921298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45969.500736921298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45969.500736921298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45969.500736921298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45969.500736921298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45969.500736921298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45969.500736921298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45969.500736921298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45969.500736921298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45969.500736921298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45969.500736921298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45969.500736921298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45969.500736921298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45969.500736921298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45969.500736921298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45969.500736921298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45969.500736921298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45969.500736921298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45969.500736921298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45969.500736921298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45969.500736921298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45969.500736921298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45969.500736921298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45969.500736921298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45969.500736921298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45969.500736921298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45969.500736921298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45969.500736921298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45969.500736921298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45969.500736921298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45969.500736921298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45969.500736921298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45969.500736921298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45969.500736921298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45969.500736921298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45969.500736921298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45969.500736921298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45969.500736921298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45969.500736921298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45969.500736921298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45969.500736921298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45969.500736921298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45969.500736921298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45969.500736921298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45969.500736921298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45969.500736921298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45969.500736921298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45969.500736921298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45969.500736921298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45969.500736921298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45969.500736921298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45969.500736921298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45969.500736921298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45969.500736921298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45969.500736921298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45969.500736921298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45969.500736921298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45969.500736921298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45969.500736921298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45969.500736921298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45969.500736921298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45969.500736921298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45969.500736921298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45969.500736921298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45969.500736921298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45969.500736921298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45969.500736921298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45969.500736921298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45969.500736921298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45969.500736921298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45969.500736921298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45969.500736921298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45969.500736921298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45969.500736921298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45969.500736921298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45969.500736921298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45969.500736921298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45969.500736921298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45969.500736921298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45969.500736921298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45969.500736921298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45969.500736921298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45969.500736921298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45969.500736921298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45969.500736921298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45969.500736921298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45969.500736921298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45969.500736921298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45969.500736921298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45969.500736921298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45969.500736921298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45969.500736921298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45969.500736921298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45969.500736921298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45969.500736921298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45969.500736921298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45969.500736921298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45969.500736921298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45969.500736921298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45969.500736921298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45969.500736921298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45969.500736921298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45969.500736921298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45969.500736921298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45969.500736921298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45969.500736921298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45969.500736921298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45969.500736921298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45969.500736921298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45969.500736921298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45969.500736921298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45969.500736921298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45969.500736921298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45969.500736921298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45969.500736921298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45969.500736921298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45969.500736921298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45969.500736921298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45969.500736921298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45969.500736921298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45969.500736921298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45969.500736921298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45969.500736921298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45969.500736921298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45969.500736921298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45969.500736921298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45969.500736921298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45969.500736921298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45969.500736921298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45969.500736921298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45969.500736921298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45969.500736921298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45969.500736921298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45969.500736921298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45969.500736921298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45969.500736921298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45969.500736921298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45969.500736921298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45969.500736921298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45969.500736921298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45969.500736921298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45969.500736921298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45969.500736921298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45969.500736921298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45969.500736921298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45969.500736921298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45969.500736921298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45969.500736921298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45969.500736921298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45969.500736921298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45969.500736921298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45969.500736921298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45969.500736921298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45969.500736921298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45969.500736921298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45969.500736921298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45969.500736921298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45969.500736921298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45969.500736921298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45969.500736921298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45969.500736921298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45969.500736921298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45969.500736921298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45969.500736921298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45969.500736921298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45969.500736921298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45969.500736921298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45969.500736921298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45969.500736921298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45969.500736921298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45969.500736921298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45969.500736921298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45969.500736921298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45969.500736921298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45969.500736921298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45969.500736921298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45969.500736921298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45969.500736921298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45969.500736921298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45969.500736921298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45969.500736921298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45969.500736921298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45969.500736921298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45969.500736921298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45969.500736921298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45969.500736921298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45969.500736921298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45969.500736921298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45969.500736921298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45969.500736921298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45969.500736921298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45969.500736921298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45969.500736921298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45969.500736921298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45969.500736921298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45969.500736921298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45969.500736921298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45969.500736921298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45969.500736921298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45969.500736921298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45969.500736921298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45969.500736921298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45969.500736921298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45969.500736921298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45969.500736921298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45969.500736921298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45969.500736921298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45969.500736921298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45969.500736921298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45969.500736921298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45969.500736921298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45969.500736921298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45969.500736921298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45969.500736921298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45969.500736921298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45969.500736921298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45969.500736921298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45969.500736921298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45969.500736921298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45969.500736921298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45969.500736921298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45969.500736921298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45969.500736921298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45969.500736921298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45969.500736921298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45969.500736921298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45969.500736921298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45969.500736921298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45969.500736921298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45969.500736921298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45969.500736921298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45969.500736921298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45969.500736921298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45969.500736921298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45969.500736921298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45969.500736921298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45969.500736921298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45969.500736921298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45969.500736921298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45969.500736921298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45969.500736921298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45969.500736921298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45969.500736921298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45969.500736921298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45969.500736921298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45969.500736921298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45969.500736921298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45969.500736921298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45969.500736921298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45969.500736921298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45969.500736921298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45969.500736921298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45969.500736921298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45969.500736921298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45969.500736921298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45969.500736921298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45969.500736921298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45969.500736921298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45969.500736921298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45969.500736921298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45969.500736921298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45969.500736921298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45969.500736921298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45969.500736921298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45969.500736921298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45969.500736921298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45969.500736921298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45969.500736921298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45969.500736921298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45969.500736921298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45969.500736921298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45969.500736921298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45969.500736921298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45969.500736921298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45969.500736921298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45969.500736921298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45969.500736921298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45969.500736921298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45969.500736921298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45969.500736921298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45969.500736921298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45969.500736921298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45969.500736921298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45969.500736921298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45969.500736921298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45969.500736921298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45969.500736921298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45969.500736921298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45969.500736921298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45969.500736921298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45969.500736921298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45969.500736921298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45969.500736921298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45969.500736921298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45969.500736921298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45969.500736921298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45969.500736921298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45969.500736921298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45969.500736921298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45969.500736921298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45969.500736921298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45969.500736921298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45969.500736921298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45969.500736921298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45969.500736921298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45969.500736921298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45969.500736921298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45969.500736921298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45969.500736921298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45969.500736921298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45969.500736921298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45969.500736921298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45969.500736921298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45969.500736921298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45969.500736921298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45969.500736921298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45969.500736921298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45969.500736921298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45969.500736921298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45969.500736921298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45969.500736921298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45969.500736921298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45969.500736921298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45969.500736921298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45969.500736921298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45969.500736921298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45969.500736921298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45969.500736921298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45969.500736921298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45969.500736921298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45969.500736921298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45969.500736921298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45969.500736921298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45969.500736921298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45969.500736921298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45969.500736921298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45969.500736921298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45969.500736921298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45969.500736921298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45969.500736921298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45969.500736921298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45969.500736921298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45969.500736921298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45969.500736921298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45969.500736921298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45969.500736921298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45969.500736921298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45969.500736921298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45969.500736921298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45969.500736921298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45969.500736921298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45969.500736921298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45969.500736921298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45969.500736921298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45969.500736921298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45969.500736921298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45969.500736921298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45969.500736921298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45969.500736921298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45969.500736921298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45969.500736921298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45969.500736921298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45969.500736921298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45969.500736921298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45969.500736921298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45969.500736921298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45969.500736921298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45969.500736921298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45969.500736921298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45969.500736921298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45969.500736921298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45969.500736921298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45969.500736921298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45969.500736921298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45969.500736921298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45969.500736921298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45969.500736921298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45969.500736921298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45969.500736921298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45969.500736921298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45969.500736921298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45969.500736921298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45969.500736921298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45969.500736921298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45969.500736921298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45969.500736921298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45969.500736921298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45969.500736921298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45969.500736921298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45969.500736921298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45969.500736921298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45969.500736921298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45969.500736921298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45969.500736921298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45969.500736921298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45969.500736921298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45969.500736921298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45969.500736921298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45969.500736921298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45969.500736921298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45969.500736921298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45969.500736921298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45969.500736921298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45969.500736921298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45969.500736921298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45969.500736921298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45969.500736921298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45969.500736921298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45969.500736921298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45969.500736921298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45969.500736921298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45969.500736921298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45969.500736921298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45969.500736921298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45969.500736921298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45969.500736921298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45969.500736921298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45969.500736921298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45969.500736921298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45969.500736921298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45969.500736921298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45969.500736921298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45969.500736921298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45969.500736921298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45969.500736921298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45969.500736921298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45969.500736921298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45969.500736921298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45969.500736921298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45969.500736921298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45969.500736921298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45969.500736921298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45969.500736921298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45969.500736921298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45969.500736921298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45969.500736921298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45969.500736921298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45969.500736921298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45969.500736921298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45969.500736921298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45969.500736921298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45969.500736921298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45969.500736921298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45969.500736921298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45969.500736921298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45969.500736921298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45969.500736921298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45969.500736921298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45969.500736921298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45969.500736921298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45969.500736921298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45969.500736921298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45969.500736921298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45969.500736921298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45969.500736921298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45969.500736921298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45969.500736921298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45969.500736921298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45969.500736921298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45969.500736921298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45969.500736921298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45969.500736921298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45969.500736921298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45969.500736921298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45969.500736921298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45969.500736921298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45969.500736921298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45969.500736921298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45969.500736921298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45969.500736921298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45969.500737152775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45969.500737152775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45969.500737152775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45969.500737152775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45969.500737152775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45969.500737152775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45969.500737152775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45969.500737152775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45969.500737152775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45969.500737152775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45969.500737152775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45969.500737152775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45969.500737152775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45969.500737152775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45969.500737152775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45969.500737152775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45969.500737152775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45969.500737152775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45969.500737152775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45969.500737152775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45969.500737152775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45969.500737152775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45969.500737152775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45969.500737152775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45969.500737152775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45969.500737152775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45969.500737152775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45969.500737152775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45969.500737152775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45969.500737152775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45969.500737152775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45969.500737152775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45969.500737152775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45969.500737152775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45969.500737152775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45969.500737152775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45969.500737152775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45969.500737152775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45969.500737152775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45969.500737152775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45969.500737152775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45969.500737152775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45969.500737152775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45969.500737152775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45969.500737152775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45969.500737152775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45969.500737152775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45969.500737152775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45969.500737152775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45969.500737152775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45969.500737152775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45969.500737152775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45969.500737152775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45969.500737152775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45969.500737152775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45969.500737152775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45969.500737152775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45969.500737152775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45969.500737152775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45969.500737152775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45969.500737152775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45969.500737152775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45969.500737152775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45969.500737152775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45969.500737152775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45969.500737152775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45969.500737152775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45969.500737152775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45969.500737152775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45969.500737152775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45969.500737152775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45969.500737152775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45969.500737152775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45969.500737152775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45969.500737152775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45969.500737152775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45969.500737152775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45969.500737152775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45969.500737152775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4" ca="1" si="0">IFERROR(NOW()-F2,"")</f>
        <v>266.02001932870189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3</v>
      </c>
      <c r="D3" s="92" t="s">
        <v>28258</v>
      </c>
      <c r="E3" s="95" t="s">
        <v>39021</v>
      </c>
      <c r="F3" s="96">
        <v>45969.436805555553</v>
      </c>
      <c r="G3" s="136">
        <f t="shared" ca="1" si="0"/>
        <v>6.3931365744792856E-2</v>
      </c>
      <c r="H3" s="96">
        <v>45969.410590277781</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35229</v>
      </c>
      <c r="E4" s="95" t="s">
        <v>39021</v>
      </c>
      <c r="F4" s="96"/>
      <c r="G4" s="136">
        <f t="shared" ca="1" si="0"/>
        <v>45969.500736921298</v>
      </c>
      <c r="H4" s="96">
        <v>45969.414502314816</v>
      </c>
      <c r="I4" s="135" t="str">
        <f>IFERROR(VLOOKUP(D4,DB!A:F,6,0),"")</f>
        <v>Generator-SG</v>
      </c>
      <c r="J4" s="135" t="str">
        <f>IFERROR(VLOOKUP(D4,DB!A:G,7,0),"")</f>
        <v>Dead</v>
      </c>
      <c r="K4" s="98" t="s">
        <v>39114</v>
      </c>
      <c r="L4" s="92" t="str">
        <f>IFERROR(VLOOKUP(D4,DB!A:I,9,0),"")</f>
        <v>Latis</v>
      </c>
    </row>
    <row r="5" spans="1:16" ht="15" customHeight="1">
      <c r="A5" s="135"/>
      <c r="B5" s="135" t="str">
        <f>IFERROR(VLOOKUP(D5,DB!A:K,11,0),"")</f>
        <v/>
      </c>
      <c r="C5" s="94"/>
      <c r="D5" s="92"/>
      <c r="E5" s="95"/>
      <c r="F5" s="96"/>
      <c r="G5" s="136">
        <f t="shared" ca="1" si="0"/>
        <v>45969.500736921298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45969.500736921298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45969.500736921298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45969.500736921298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45969.500736921298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45969.500736921298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45969.500736921298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45969.500736921298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45969.500736921298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45969.500736921298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45969.500736921298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45969.500736921298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45969.500736921298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45969.500736921298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45969.500736921298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45969.500736921298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45969.500736921298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45969.500736921298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45969.500736921298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45969.500736921298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45969.500736921298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45969.500736921298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45969.500736921298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45969.500736921298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45969.500736921298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45969.500736921298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45969.500736921298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45969.500736921298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45969.500736921298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45969.500736921298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45969.500736921298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45969.500736921298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45969.500736921298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45969.500736921298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45969.500736921298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45969.500736921298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45969.500736921298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45969.500736921298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45969.500736921298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45969.500736921298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45969.500736689813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45969.500736689813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45969.500736689813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45969.500736689813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45969.500736921298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45969.500736921298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45969.500736921298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45969.500736921298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45969.500736921298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45969.500736921298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45969.500736921298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45969.500736921298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45969.500736921298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45969.500736921298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45969.500736921298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45969.500736921298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45969.500736921298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45969.500736921298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45969.500736921298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45969.500736921298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45969.500736921298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45969.500736921298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45969.500736921298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45969.500736921298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45969.500736921298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45969.500736921298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45969.500736921298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45969.500736921298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45969.500736921298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45969.500736921298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45969.500736921298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45969.500736921298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45969.500736921298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45969.500736921298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45969.500736921298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45969.500736921298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45969.500736921298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45969.500736921298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45969.500736921298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45969.500736921298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45969.500736921298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45969.500736921298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45969.500736921298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45969.500736921298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45969.500736921298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45969.500736921298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45969.500736921298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45969.500736921298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45969.500736921298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45969.500736921298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45969.500736921298</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6" sqref="D6: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77.668676736109774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43.311859606481448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60" ca="1" si="1">IFERROR(NOW()-F4,"")</f>
        <v>20.83962581018568</v>
      </c>
      <c r="H4" s="125">
        <v>45948.661111111112</v>
      </c>
      <c r="I4" s="124" t="str">
        <f>IFERROR(VLOOKUP(D4,DB!A:F,6,0),"")</f>
        <v>SCECO</v>
      </c>
      <c r="J4" s="124" t="str">
        <f>IFERROR(VLOOKUP(D4,DB!A:G,7,0),"")</f>
        <v>Dead</v>
      </c>
      <c r="K4" s="124" t="s">
        <v>39120</v>
      </c>
      <c r="L4" s="124" t="str">
        <f>IFERROR(VLOOKUP(D4,DB!A:I,9,0),"")</f>
        <v>Latis</v>
      </c>
    </row>
    <row r="5" spans="1:13">
      <c r="A5" s="124"/>
      <c r="B5" s="124" t="str">
        <f>IFERROR(VLOOKUP(D5,DB!A:K,11,0),"")</f>
        <v/>
      </c>
      <c r="C5" s="124"/>
      <c r="D5" s="124"/>
      <c r="E5" s="124"/>
      <c r="F5" s="125"/>
      <c r="G5" s="126">
        <f t="shared" ca="1" si="1"/>
        <v>45969.500736921298</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45969.500736921298</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45969.500736921298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45969.500736921298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45969.500736921298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45969.500736921298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45969.500736921298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45969.500736921298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45969.500736921298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45969.500736921298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45969.500736921298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45969.500736921298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45969.500736921298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45969.500736921298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45969.500736921298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45969.500736921298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45969.500736921298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45969.500736921298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45969.500736921298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45969.500736921298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45969.500736921298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45969.500736921298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45969.500736921298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45969.500736921298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45969.500736921298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45969.500736921298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45969.500736921298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45969.500736921298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45969.500736921298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45969.500736921298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45969.500736921298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45969.500736921298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45969.500736921298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45969.500736921298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45969.500736921298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45969.500736921298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45969.500736921298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45969.500736921298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45969.500736921298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45969.500736921298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45969.500736921298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45969.500736921298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45969.500736921298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45969.500736921298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45969.500736921298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45969.500736921298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45969.500736921298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45969.500736921298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45969.500736921298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45969.500736921298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45969.500736921298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45969.500736921298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45969.500736921298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45969.500736921298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45969.500736921298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45969.500736921298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45969.500736921298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45969.500736921298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45969.500736921298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45969.500736921298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45969.500736921298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45969.500736921298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45969.500736921298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45969.500736921298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45969.500736921298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45969.500736921298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45969.500736921298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45969.500736921298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45969.500736921298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45969.500736921298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45969.500736921298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45969.500736921298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45969.500736921298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45969.500736921298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45969.500736921298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45969.500736921298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45969.500736921298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45969.500736921298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45969.500736921298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45969.500736921298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45969.500736921298</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45969.500736921298</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45969.500736921298</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45969.500736921298</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45969.500736921298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45969.500736921298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45969.500736921298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45969.500736921298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45969.500736921298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45969.500736921298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45969.500736921298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45969.500736921298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45969.500736921298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45969.500736921298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45969.500736921298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45969.500736921298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45969.500736921298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45969.500736921298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45969.500736921298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45969.500736921298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45969.500736921298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45969.500736921298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45969.500736921298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45969.500736921298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45969.500736921298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45969.500736921298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45969.500736921298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45969.500736921298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45969.500736921298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45969.500736921298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45969.500736921298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45969.500736921298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45969.500736921298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45969.500736921298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45969.500736921298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45969.500736921298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45969.500736921298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45969.500736921298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45969.500736921298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45969.500736921298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45969.500736921298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45969.500736921298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45969.500736921298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45969.500736921298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45969.500736921298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45969.500736921298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45969.500736921298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45969.500736921298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45969.500736921298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45969.500736921298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45969.500736921298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45969.500736921298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45969.500736921298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45969.500736921298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45969.500736921298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45969.500736921298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45969.500736921298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45969.500736921298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45969.500736921298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45969.500736921298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45969.500736921298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45969.500736921298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45969.500736921298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45969.500736921298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45969.500736921298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45969.500736921298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45969.500736921298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45969.500736921298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45969.500736921298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45969.500736921298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45969.500736921298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45969.500736921298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45969.500736921298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45969.500736921298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45969.500736921298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45969.500736921298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45969.500736921298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45969.500736921298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45969.500736921298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45969.500736921298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45969.500736921298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45969.500736921298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45969.500736921298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45969.500736921298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45969.500736921298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45969.500736921298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45969.500736921298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45969.500736921298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45969.500736921298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45969.500736921298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45969.500736921298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45969.500736921298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45969.500736921298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45969.500736921298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45969.500736921298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45969.500736921298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45969.500736921298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45969.500736921298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45969.500736921298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45969.500736921298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45969.500736921298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45969.500736921298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45969.500736921298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45969.500736921298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45969.500736921298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45969.500736921298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45969.500736921298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45969.500736921298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45969.500736921298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45969.500736921298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45969.500736921298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45969.500736921298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45969.500736921298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45969.500736921298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45969.500736921298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45969.500736921298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45969.500736921298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45969.500736921298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45969.500736921298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45969.500736921298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45969.500736921298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45969.500736921298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45969.500736921298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45969.500736921298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45969.500736921298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45969.500736921298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45969.500736921298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45969.500736921298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45969.500736921298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45969.500736921298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45969.500736921298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45969.500736921298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45969.500736921298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45969.500736921298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45969.500736921298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45969.500736921298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45969.500736921298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45969.500736921298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45969.500736921298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45969.500736921298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45969.500736921298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45969.500736921298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45969.500736921298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45969.500736921298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45969.500736921298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45969.500736921298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45969.500736921298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45969.500736921298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45969.500736921298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45969.500736921298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45969.500736921298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45969.500736921298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45969.500736921298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45969.500736921298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45969.500736921298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45969.500736921298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45969.500736921298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45969.500736921298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45969.500736921298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45969.500736921298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45969.500736921298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45969.500736921298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45969.500736921298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45969.500736921298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45969.500736921298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45969.500736921298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45969.500736921298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45969.500736921298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45969.500736921298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45969.500736921298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45969.500736921298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45969.500736921298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45969.500736921298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45969.500736921298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45969.500736921298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45969.500736921298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45969.500736921298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45969.500736921298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45969.500736921298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45969.500736921298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45969.500736921298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45969.500736921298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45969.500736921298</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45969.500736921298</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45969.500736921298</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45969.500736921298</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45969.500736921298</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29382</v>
      </c>
      <c r="E2" s="124" t="s">
        <v>39021</v>
      </c>
      <c r="F2" s="144">
        <v>45969.444699074076</v>
      </c>
      <c r="G2" s="105">
        <f t="shared" ref="G2:G14" ca="1" si="0">IFERROR(NOW()-F2,"-")</f>
        <v>5.603761573729571E-2</v>
      </c>
      <c r="H2" s="144">
        <v>45969.438877314817</v>
      </c>
      <c r="I2" s="142" t="str">
        <f>IFERROR(VLOOKUP(D2,DB!A:F,6,0),"")</f>
        <v>SCECO</v>
      </c>
      <c r="J2" s="142" t="str">
        <f>IFERROR(VLOOKUP(D2,DB!A:G,7,0),"")</f>
        <v>Dead</v>
      </c>
      <c r="K2" s="146" t="s">
        <v>39122</v>
      </c>
      <c r="L2" s="147" t="str">
        <f>IFERROR(VLOOKUP(D2,DB!A:I,9,0),"")</f>
        <v>Latis</v>
      </c>
    </row>
    <row r="3" spans="1:16382" ht="31.5" customHeight="1">
      <c r="A3" s="141"/>
      <c r="B3" s="142" t="str">
        <f>IFERROR(VLOOKUP(D3,DB!A:K,11,0),"")</f>
        <v/>
      </c>
      <c r="C3" s="143"/>
      <c r="D3" s="152"/>
      <c r="E3" s="124"/>
      <c r="F3" s="144"/>
      <c r="G3" s="105">
        <f t="shared" ca="1" si="0"/>
        <v>45969.500736689813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45969.500736689813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45969.500736689813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45969.500736689813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45969.500736689813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45969.500736689813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45969.500736689813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45969.500736689813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45969.500736689813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45969.500736689813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45969.500736689813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45969.500736689813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ref="G15:G34" ca="1" si="1">IFERROR(NOW()-F15,"-")</f>
        <v>45969.500736689813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45969.500736689813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45969.500736689813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45969.500736689813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45969.500736689813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45969.500736689813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45969.500736689813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45969.500736689813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45969.500736689813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45969.500736689813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45969.500736689813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45969.500736689813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45969.500736689813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45969.500736689813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45969.500736689813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45969.500736689813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45969.500736689813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45969.500736689813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45969.500736689813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45969.500736689813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ref="G35:G98" ca="1" si="2">IFERROR(NOW()-F35,"-")</f>
        <v>45969.500736689813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45969.500736689813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45969.500736689813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45969.500736689813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45969.500736689813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45969.500736689813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45969.500736689813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45969.500736689813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45969.500736689813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45969.500736689813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45969.500736689813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45969.500736689813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45969.500736689813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45969.500736689813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45969.500736689813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45969.500736689813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45969.500736689813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45969.500736689813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45969.500736689813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45969.500736689813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45969.500736689813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45969.500736689813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45969.500736689813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45969.500736689813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45969.500736689813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45969.500736689813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45969.500736689813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45969.500736689813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45969.500736689813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45969.500736689813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45969.500736689813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45969.500736689813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45969.500736689813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45969.500736689813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45969.500736689813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45969.500736689813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45969.500736689813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45969.500736689813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45969.500736689813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45969.500736689813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45969.500736689813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45969.500736689813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45969.500736689813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45969.500736689813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45969.500736689813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45969.500736689813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45969.500736689813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45969.500736689813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45969.500736689813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45969.500736689813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45969.500736689813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45969.500736689813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45969.500736689813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45969.500736689813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45969.500736689813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45969.500736689813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45969.500736689813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45969.500736689813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45969.500736689813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45969.500736689813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45969.500736689813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45969.500736689813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45969.500736689813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45969.500736689813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ref="G99:G162" ca="1" si="3">IFERROR(NOW()-F99,"-")</f>
        <v>45969.500736689813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45969.500736689813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45969.500736689813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45969.500736689813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45969.500736689813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45969.500736689813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45969.500736689813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45969.500736689813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45969.500736689813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45969.500736689813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45969.500736689813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45969.500736689813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45969.500736689813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45969.500736689813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45969.500736689813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45969.500736689813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45969.500736689813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45969.500736689813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45969.500736689813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45969.500736689813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45969.500736689813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45969.500736689813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45969.500736689813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45969.500736689813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45969.500736689813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45969.500736689813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45969.500736689813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45969.500736689813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45969.500736689813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45969.500736689813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45969.500736689813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45969.500736689813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45969.500736689813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45969.500736689813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45969.500736689813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45969.500736689813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45969.500736689813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45969.500736689813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45969.500736689813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45969.500736689813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45969.500736689813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45969.500736689813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45969.500736689813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45969.500736689813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45969.500736689813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45969.500736689813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45969.500736689813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45969.500736689813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45969.500736689813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45969.500736689813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45969.500736689813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45969.500736689813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45969.500736689813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45969.500736689813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45969.500736689813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45969.500736689813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45969.500736689813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45969.500736689813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45969.500736689813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45969.500736689813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45969.500736689813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45969.500736689813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45969.500736689813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45969.500736689813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ref="G163:G196" ca="1" si="4">IFERROR(NOW()-F163,"-")</f>
        <v>45969.500736689813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45969.500736689813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45969.500736689813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45969.500736689813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45969.500736689813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45969.500736689813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45969.500736689813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45969.500736689813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45969.500736689813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45969.500736689813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45969.500736689813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45969.500736689813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45969.500736689813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45969.500736689813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45969.500736689813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45969.500736689813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45969.500736689813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45969.500736689813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45969.500736689813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45969.500736689813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45969.500736689813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45969.500736689813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45969.500736689813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45969.500736689813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45969.500736689813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45969.500736689813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45969.500736689813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45969.500736689813</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45969.500736689813</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45969.500736689813</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45969.500736689813</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45969.500736689813</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45969.500736689813</v>
      </c>
      <c r="H195" s="144"/>
      <c r="I195" s="142" t="str">
        <f>IFERROR(VLOOKUP(D195,DB!A:F,6,0),"")</f>
        <v/>
      </c>
      <c r="J195" s="142" t="str">
        <f>IFERROR(VLOOKUP(D195,DB!A:G,7,0),"")</f>
        <v/>
      </c>
      <c r="K195" s="146"/>
      <c r="L195" s="147" t="str">
        <f>IFERROR(VLOOKUP(D195,DB!A:I,9,0),"")</f>
        <v/>
      </c>
    </row>
    <row r="196" spans="1:12" ht="31.5" customHeight="1">
      <c r="A196" s="141"/>
      <c r="B196" s="142" t="str">
        <f>IFERROR(VLOOKUP(D196,DB!A:K,11,0),"")</f>
        <v/>
      </c>
      <c r="C196" s="143"/>
      <c r="D196" s="142"/>
      <c r="E196" s="124"/>
      <c r="F196" s="144"/>
      <c r="G196" s="105">
        <f t="shared" ca="1" si="4"/>
        <v>45969.500736689813</v>
      </c>
      <c r="H196" s="144"/>
      <c r="I196" s="142" t="str">
        <f>IFERROR(VLOOKUP(D196,DB!A:F,6,0),"")</f>
        <v/>
      </c>
      <c r="J196" s="142" t="str">
        <f>IFERROR(VLOOKUP(D196,DB!A:G,7,0),"")</f>
        <v/>
      </c>
      <c r="K196" s="146"/>
      <c r="L196" s="147"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2025-11-08T09:03:08Z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