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07" documentId="13_ncr:1_{F6CB121F-512D-4AA6-A0C1-0FB36C537598}" xr6:coauthVersionLast="47" xr6:coauthVersionMax="47" xr10:uidLastSave="{07C76CC7-8A69-491E-9D7D-DBC44CB3BD2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<sst xmlns="http://schemas.openxmlformats.org/spreadsheetml/2006/main" count="180277" uniqueCount="39123">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</sst>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298.35858935185388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45961.30701527778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45961.30701527778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45961.30701527778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45961.30701527778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45961.30701527778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45961.30701527778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45961.30701527778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45961.30701527778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45961.30701527778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45961.30701527778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45961.30701527778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45961.30701527778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45961.30701527778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45961.30701527778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45961.30701527778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45961.30701527778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45961.30701527778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45961.30701527778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45961.30701527778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45961.30701527778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45961.30701527778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45961.30701527778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45961.30701527778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45961.30701527778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45961.30701527778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45961.30701527778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45961.30701527778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45961.30701527778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45961.30701527778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45961.30701527778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45961.30701527778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45961.30701527778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45961.30701527778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45961.30701527778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45961.30701527778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45961.30701527778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45961.30701527778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45961.30701527778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45961.30701527778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45961.30701527778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45961.30701527778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45961.30701527778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45961.30701527778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45961.30701527778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45961.30701527778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45961.30701527778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45961.30701527778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45961.30701527778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45961.30701527778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45961.30701527778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45961.30701527778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45961.30701527778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45961.30701527778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45961.30701527778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45961.30701527778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45961.30701527778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45961.30701527778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45961.30701527778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45961.30701527778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45961.30701527778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45961.30701527778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45961.30701527778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45961.30701527778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45961.30701527778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45961.30701527778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45961.30701527778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45961.30701527778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45961.30701527778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45961.30701527778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45961.30701527778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45961.30701527778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45961.30701527778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45961.30701527778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45961.30701527778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45961.30701527778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45961.30701527778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45961.30701527778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45961.30701527778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45961.30701527778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45961.30701527778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45961.30701527778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45961.30701527778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45961.30701527778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45961.30701527778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45961.30701527778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45961.30701527778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45961.30701527778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45961.30701527778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45961.30701527778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45961.30701527778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45961.30701527778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45961.30701527778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45961.30701527778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45961.30701527778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45961.30701527778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45961.30701527778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45961.30701527778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45961.30701527778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45961.30701527778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45961.30701527778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45961.30701527778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45961.30701527778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45961.30701527778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45961.30701527778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45961.30701527778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45961.30701527778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45961.30701527778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45961.30701527778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45961.30701527778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45961.30701527778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45961.30701527778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45961.30701527778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45961.30701527778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45961.30701527778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45961.30701527778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45961.30701527778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45961.30701527778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45961.30701527778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45961.30701527778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45961.30701527778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45961.30701527778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45961.30701527778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45961.30701527778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45961.30701527778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45961.30701527778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45961.30701527778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45961.30701527778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45961.30701527778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45961.30701527778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136.30717731481855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2.5649319444491994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5.332314815314021E-2</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45961.30701527778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45961.30701527778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45961.30701527778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45961.30701527778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45961.30701527778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45961.30701527778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45961.30701527778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45961.30701527778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45961.30701527778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45961.30701527778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45961.30701527778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45961.30701527778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45961.30701527778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45961.30701527778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45961.30701527778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45961.30701527778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45961.30701527778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45961.30701527778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45961.30701527778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45961.30701527778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45961.30701527778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45961.30701527778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45961.30701527778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45961.30701527778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45961.30701527778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45961.30701527778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45961.30701527778</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45961.30701527778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45961.30701527778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45961.30701527778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45961.30701527778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45961.30701527778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45961.30701527778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45961.30701527778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45961.30701527778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45961.30701527778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45961.30701527778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45961.30701527778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45961.30701527778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45961.30701527778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45961.30701527778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45961.30701527778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45961.30701527778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45961.30701527778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45961.30701527778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45961.30701527778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45961.30701527778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45961.30701527778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45961.30701527778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45961.30701527778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45961.30701527778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45961.30701527778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45961.30701527778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45961.30701527778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45961.30701527778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45961.30701527778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45961.30701527778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45961.30701527778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45961.30701527778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45961.30701527778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45961.30701527778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45961.30701527778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45961.30701527778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45961.30701527778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45961.30701527778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45961.30701527778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45961.30701527778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45961.30701527778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45961.30701527778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45961.30701527778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45961.30701527778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45961.30701527778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45961.30701527778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45961.30701527778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45961.30701527778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45961.30701527778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45961.30701527778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45961.30701527778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45961.30701527778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45961.30701527778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45961.30701527778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45961.30701527778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45961.30701527778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45961.30701527778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45961.30701527778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45961.30701527778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45961.30701527778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45961.30701527778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45961.30701527778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45961.30701527778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45961.30701527778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45961.30701527778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45961.30701527778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45961.30701527778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45961.30701527778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45961.30701527778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45961.30701527778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45961.30701527778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45961.30701527778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45961.30701527778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45961.30701527778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45961.30701527778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45961.30701527778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45961.30701527778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45961.30701527778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45961.30701527778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45961.30701527778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45961.30701527778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45961.30701527778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45961.30701527778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45961.30701527778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45961.30701527778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45961.30701527778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45961.30701527778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45961.30701527778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45961.30701527778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45961.30701527778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45961.30701527778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45961.30701527778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45961.30701527778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45961.30701527778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45961.30701527778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45961.30701527778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45961.30701527778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45961.30701527778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45961.30701527778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45961.30701527778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45961.30701527778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45961.30701527778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45961.30701527778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45961.30701527778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45961.30701527778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45961.30701527778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45961.30701527778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45961.30701527778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45961.30701527778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45961.30701527778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45961.30701527778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45961.30701527778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45961.30701527778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45961.30701527778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45961.30701527778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45961.30701527778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45961.30701527778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45961.30701527778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45961.30701527778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45961.30701527778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45961.30701527778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45961.30701527778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45961.30701527778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45961.30701527778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45961.30701527778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45961.30701527778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45961.30701527778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45961.30701527778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45961.30701527778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45961.30701527778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45961.30701527778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45961.30701527778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45961.30701527778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45961.30701527778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45961.30701527778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45961.30701527778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45961.30701527778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45961.30701527778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45961.30701527778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45961.30701527778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45961.30701527778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45961.30701527778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45961.30701527778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45961.30701527778</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45961.30701527778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45961.30701527778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45961.30701527778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45961.30701527778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45961.30701527778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45961.30701527778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45961.30701527778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45961.30701527778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45961.30701527778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45961.30701527778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45961.30701527778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45961.30701527778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45961.30701527778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45961.30701527778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45961.30701527778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45961.30701527778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45961.30701527778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45961.30701527778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45961.30701527778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45961.30701527778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45961.30701527778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45961.30701527778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45961.30701527778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45961.30701527778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45961.30701527778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45961.30701527778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45961.30701527778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45961.30701527778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45961.30701527778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45961.30701527778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45961.30701527778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45961.30701527778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45961.30701527778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45961.30701527778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45961.30701527778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45961.30701527778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45961.30701527778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45961.30701527778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45961.30701527778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45961.30701527778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45961.30701527778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45961.30701527778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45961.30701527778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45961.30701527778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45961.30701527778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45961.30701527778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45961.30701527778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45961.30701527778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45961.30701527778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45961.30701527778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45961.30701527778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45961.30701527778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45961.30701527778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45961.30701527778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45961.30701527778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45961.30701527778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45961.30701527778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45961.30701527778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45961.30701527778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45961.30701527778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45961.30701527778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45961.30701527778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45961.30701527778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45961.30701527778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45961.30701527778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45961.30701527778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45961.30701527778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45961.30701527778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45961.30701527778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45961.30701527778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45961.30701527778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45961.30701527778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45961.30701527778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45961.30701527778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45961.30701527778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45961.30701527778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45961.30701527778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45961.30701527778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45961.30701527778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45961.30701527778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45961.30701527778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45961.30701527778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45961.30701527778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45961.30701527778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45961.30701527778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45961.30701527778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45961.30701527778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45961.30701527778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45961.30701527778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45961.30701527778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45961.30701527778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45961.30701527778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45961.30701527778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45961.30701527778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45961.30701527778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45961.30701527778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45961.30701527778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45961.30701527778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45961.30701527778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45961.30701527778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45961.30701527778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45961.30701527778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45961.30701527778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45961.30701527778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45961.30701527778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45961.30701527778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45961.30701527778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45961.30701527778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45961.30701527778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45961.30701527778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45961.30701527778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45961.30701527778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45961.30701527778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45961.30701527778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45961.30701527778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45961.30701527778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45961.30701527778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45961.30701527778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45961.30701527778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45961.30701527778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45961.30701527778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45961.30701527778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45961.30701527778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45961.30701527778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45961.30701527778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45961.30701527778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45961.30701527778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45961.30701527778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45961.30701527778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45961.30701527778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45961.30701527778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45961.30701527778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45961.30701527778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45961.30701527778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45961.30701527778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45961.30701527778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45961.30701527778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45961.30701527778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45961.30701527778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45961.30701527778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45961.30701527778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45961.30701527778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45961.30701527778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45961.30701527778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45961.30701527778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45961.30701527778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45961.30701527778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45961.30701527778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45961.30701527778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45961.30701527778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45961.30701527778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45961.30701527778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45961.30701527778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45961.30701527778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45961.30701527778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45961.30701527778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45961.30701527778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45961.30701527778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45961.30701527778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45961.30701527778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45961.30701527778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45961.30701527778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45961.30701527778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45961.30701527778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45961.30701527778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45961.30701527778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45961.30701527778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45961.30701527778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45961.30701527778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45961.30701527778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45961.30701527778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45961.30701527778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45961.30701527778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45961.30701527778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45961.30701527778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45961.30701527778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45961.30701527778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45961.30701527778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45961.30701527778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45961.30701527778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45961.30701527778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45961.30701527778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45961.30701527778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45961.30701527778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45961.30701527778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45961.30701527778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45961.30701527778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45961.30701527778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45961.30701527778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45961.30701527778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45961.30701527778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45961.30701527778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45961.30701527778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45961.30701527778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45961.30701527778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45961.30701527778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45961.30701527778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45961.30701527778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45961.30701527778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45961.30701527778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45961.30701527778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45961.30701527778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45961.30701527778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45961.30701527778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45961.30701527778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45961.30701527778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45961.30701527778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45961.30701527778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45961.30701527778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45961.30701527778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45961.30701527778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45961.30701527778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45961.30701527778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45961.30701527778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45961.30701527778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45961.30701527778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45961.30701527778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45961.30701527778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45961.30701527778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45961.30701527778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45961.30701527778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45961.30701527778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45961.30701527778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45961.30701527778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45961.30701527778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45961.30701527778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45961.30701527778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45961.30701527778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45961.30701527778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45961.30701527778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45961.30701527778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45961.30701527778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45961.30701527778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45961.30701527778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45961.30701527778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45961.30701527778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45961.30701527778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45961.30701527778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45961.30701527778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45961.30701527778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45961.30701527778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45961.30701527778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45961.30701527778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45961.30701527778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45961.30701527778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45961.30701527778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45961.30701527778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45961.30701527778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45961.30701527778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45961.30701527778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45961.30701527778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45961.30701527778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45961.30701527778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45961.30701527778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45961.30701527778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45961.30701527778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45961.30701527778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45961.30701527778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45961.30701527778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45961.30701527778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45961.30701527778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45961.30701527778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45961.30701527778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45961.30701527778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45961.30701527778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45961.30701527778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45961.30701527778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45961.30701527778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45961.30701527778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45961.30701527778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45961.30701527778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45961.30701527778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45961.30701527778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45961.30701527778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45961.30701527778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45961.30701527778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45961.30701527778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45961.30701527778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45961.30701527778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45961.30701527778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45961.30701527778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45961.30701527778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45961.30701527778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45961.30701527778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45961.30701527778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45961.30701527778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45961.30701527778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45961.30701527778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45961.30701527778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45961.30701527778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45961.30701527778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45961.30701527778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45961.30701527778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45961.30701527778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45961.30701527778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45961.30701527778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45961.30701527778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45961.30701527778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45961.30701527778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45961.30701527778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45961.30701527778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45961.30701527778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45961.30701527778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45961.30701527778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45961.30701527778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45961.30701527778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45961.30701527778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45961.30701527778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45961.30701527778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45961.30701527778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45961.30701527778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45961.30701527778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45961.30701527778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45961.30701527778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45961.30701527778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45961.30701527778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45961.30701527778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45961.30701527778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45961.30701527778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45961.30701527778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45961.30701527778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45961.30701527778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45961.30701527778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45961.30701527778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45961.30701527778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45961.30701527778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45961.30701527778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45961.30701527778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45961.30701527778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45961.30701527778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45961.30701527778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45961.30701527778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45961.30701527778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45961.30701527778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45961.30701527778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45961.30701527778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45961.30701527778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45961.30701527778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45961.30701527778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45961.30701527778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45961.30701527778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45961.30701527778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45961.30701527778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45961.30701527778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45961.30701527778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45961.30701527778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45961.30701527778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45961.30701527778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45961.30701527778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45961.30701527778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45961.30701527778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45961.30701527778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45961.30701527778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45961.30701527778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45961.30701527778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45961.30701527778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45961.30701527778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45961.30701527778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45961.30701527778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45961.30701527778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45961.30701527778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45961.30701527778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45961.30701527778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45961.30701527778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45961.30701527778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45961.30701527778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45961.30701527778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45961.30701527778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45961.30701527778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45961.30701527778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45961.30701527778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45961.30701527778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45961.30701527778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45961.30701527778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45961.30701527778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45961.30701527778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45961.30701527778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45961.30701527778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45961.30701527778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45961.30701527778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45961.30701527778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45961.30701527778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45961.30701527778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45961.30701527778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45961.30701527778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45961.30701527778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45961.30701527778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45961.30701527778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45961.30701527778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45961.30701527778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45961.30701527778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45961.30701527778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45961.30701527778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45961.30701527778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45961.30701527778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45961.30701527778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45961.30701527778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45961.30701527778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45961.30701527778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45961.30701527778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45961.30701527778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45961.30701527778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45961.30701527778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45961.30701527778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45961.30701527778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45961.30701527778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45961.30701527778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45961.30701527778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45961.30701527778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45961.30701527778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45961.30701527778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45961.30701527778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45961.30701527778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45961.30701527778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45961.30701527778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45961.30701527778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45961.30701527778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45961.30701527778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45961.30701527778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45961.30701527778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45961.30701527778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45961.30701527778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45961.30701527778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45961.30701527778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45961.30701527778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45961.30701527778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45961.30701527778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45961.30701527778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45961.30701527778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45961.30701527778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45961.30701527778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45961.30701527778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45961.30701527778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45961.30701527778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45961.30701527778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45961.30701527778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45961.30701527778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45961.30701527778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45961.30701527778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45961.30701527778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45961.30701527778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45961.30701527778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45961.30701527778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45961.30701527778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45961.30701527778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45961.30701527778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45961.30701527778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45961.30701527778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45961.30701527778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45961.30701527778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45961.30701527778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45961.30701527778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45961.30701527778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45961.30701527778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45961.30701527778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45961.30701527778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45961.30701527778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45961.30701527778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45961.30701527778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45961.30701527778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45961.30701527778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45961.30701527778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45961.30701527778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45961.30701527778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45961.30701527778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45961.30701527778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45961.30701527778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45961.30701527778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45961.30701527778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45961.30701527778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45961.30701527778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45961.30701527778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45961.30701527778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45961.30701527778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45961.30701527778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45961.30701527778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45961.30701527778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45961.30701527778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45961.30701527778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45961.30701527778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45961.30701527778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45961.30701527778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45961.30701527778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45961.30701527778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45961.30701527778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45961.30701527778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45961.30701527778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45961.30701527778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45961.30701527778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45961.30701527778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45961.30701527778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45961.30701527778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45961.30701527778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45961.30701527778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45961.30701527778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45961.30701527778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45961.30701527778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45961.30701527778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45961.30701527778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45961.30701527778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45961.30701527778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45961.30701527778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45961.30701527778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45961.30701527778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45961.30701527778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45961.30701527778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45961.30701527778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45961.30701527778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45961.30701527778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45961.30701527778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45961.30701527778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45961.30701527778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45961.30701527778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45961.30701527778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45961.30701527778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45961.30701527778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45961.30701527778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45961.30701527778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45961.30701527778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45961.30701527778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45961.30701527778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45961.30701527778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45961.30701527778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45961.30701527778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45961.30701527778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45961.30701527778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45961.30701527778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45961.30701527778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45961.30701527778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45961.30701527778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45961.30701527778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45961.30701527778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45961.30701527778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45961.30701527778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45961.30701527778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45961.30701527778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45961.30701527778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45961.30701527778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45961.30701527778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45961.30701527778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45961.30701527778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45961.30701527778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45961.30701527778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45961.30701527778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45961.30701527778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45961.30701527778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45961.30701527778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45961.30701527778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45961.30701527778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45961.30701527778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45961.30701527778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45961.30701527778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45961.30701527778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45961.30701527778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45961.30701527778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45961.30701527778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45961.30701527778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45961.30701527778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45961.30701527778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45961.30701527778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45961.30701527778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45961.30701527778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45961.30701527778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45961.30701527778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45961.30701527778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45961.30701527778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45961.30701527778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45961.30701527778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45961.30701527778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45961.30701527778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45961.30701527778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45961.30701527778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45961.30701527778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45961.30701527778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45961.30701527778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45961.30701527778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45961.30701527778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45961.30701527778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45961.30701527778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45961.30701527778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45961.30701527778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45961.30701527778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45961.30701527778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45961.30701527778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45961.30701527778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45961.30701527778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45961.30701527778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45961.30701527778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45961.30701527778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45961.30701527778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45961.30701527778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45961.30701527778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45961.30701527778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45961.30701527778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45961.30701527778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45961.30701527778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45961.30701527778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45961.30701527778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45961.30701527778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45961.30701527778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45961.30701527778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45961.30701527778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45961.30701527778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45961.30701527778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45961.30701527778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45961.30701527778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45961.30701527778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45961.30701527778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45961.30701527778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45961.30701527778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45961.30701527778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45961.30701527778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45961.30701527778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45961.30701527778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45961.30701527778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45961.30701527778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45961.30701527778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45961.30701527778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45961.30701527778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45961.30701527778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45961.30701527778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45961.30701527778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45961.30701527778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45961.30701527778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45961.30701527778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45961.30701527778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45961.30701527778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45961.30701527778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45961.30701527778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45961.30701527778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45961.30701527778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45961.30701527778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45961.30701527778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45961.30701527778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45961.30701527778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45961.30701527778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45961.30701527778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45961.30701527778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45961.30701527778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45961.30701527778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45961.30701527778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45961.30701527778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45961.30701527778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45961.30701527778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45961.30701527778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45961.30701527778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45961.30701527778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45961.30701527778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45961.30701527778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45961.30701527778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45961.30701527778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45961.30701527778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45961.30701527778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45961.30701527778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45961.30701527778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45961.30701527778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45961.30701527778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45961.30701527778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45961.30701527778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45961.30701527778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45961.30701527778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45961.30701527778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45961.30701527778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45961.30701527778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45961.30701527778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45961.30701527778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45961.30701527778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45961.30701527778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45961.30701527778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45961.30701527778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45961.30701527778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45961.30701527778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45961.30701527778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45961.30701527778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45961.30701527778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45961.30701527778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45961.30701527778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45961.30701527778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45961.30701527778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45961.30701527778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45961.30701527778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45961.30701527778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45961.30701527778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45961.30701527778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45961.30701527778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45961.30701527778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45961.30701527778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45961.30701527778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45961.30701527778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45961.30701527778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45961.30701527778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45961.30701527778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45961.30701527778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45961.30701527778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45961.30701527778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45961.30701527778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45961.30701527778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45961.30701527778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45961.30701527778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45961.30701527778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45961.30701527778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45961.30701527778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45961.30701527778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45961.30701527778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45961.30701527778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45961.30701527778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45961.30701527778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45961.30701527778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45961.30701527778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45961.30701527778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45961.30701527778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45961.30701527778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45961.30701527778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45961.30701527778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45961.30701527778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45961.30701527778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45961.30701527778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45961.30701527778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45961.30701527778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45961.30701527778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45961.30701527778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45961.30701527778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45961.30701527778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45961.30701527778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45961.30701527778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45961.30701527778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45961.30701527778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45961.30701527778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45961.30701527778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45961.30701527778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45961.30701527778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45961.30701527778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45961.30701527778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45961.30701527778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45961.30701527778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45961.30701527778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45961.30701527778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45961.30701527778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45961.30701527778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45961.30701527778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45961.30701527778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45961.30701527778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45961.30701527778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45961.30701527778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45961.30701527778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45961.30701527778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45961.30701527778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45961.30701527778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45961.30701527778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45961.30701527778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45961.30701527778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45961.30701527778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45961.30701527778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45961.30701527778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45961.30701527778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45961.30701527778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45961.30701527778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45961.30701527778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45961.30701527778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45961.30701527778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45961.30701527778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45961.30701527778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45961.30701527778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45961.30701527778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45961.30701527778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45961.30701527778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45961.30701527778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45961.30701527778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45961.30701527778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45961.30701527778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45961.30701527778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45961.30701527778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45961.30701527778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45961.30701527778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45961.30701527778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45961.30701527778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45961.30701527778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45961.30701527778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45961.30701527778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45961.30701527778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45961.30701527778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45961.30701527778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45961.30701527778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45961.30701527778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45961.30701527778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45961.30701527778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45961.30701527778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45961.30701527778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45961.30701527778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45961.30701527778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45961.30701527778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45961.30701527778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45961.30701527778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45961.30701527778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45961.30701527778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45961.30701527778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45961.30701527778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45961.30701527778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45961.30701527778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45961.30701527778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45961.30701527778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45961.30701527778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45961.30701527778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45961.30701527778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45961.30701527778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45961.30701527778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45961.30701527778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45961.30701527778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45961.30701527778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45961.30701527778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45961.30701527778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45961.30701527778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45961.30701527778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45961.30701527778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45961.30701527778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45961.30701527778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45961.30701527778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45961.30701527778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45961.30701527778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45961.30701527778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45961.30701527778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45961.30701527778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45961.30701527778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45961.30701527778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45961.30701527778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45961.30701527778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45961.30701527778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45961.30701527778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45961.30701527778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45961.30701527778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45961.30701527778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45961.30701527778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45961.30701527778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45961.30701527778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45961.30701527778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45961.30701527778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45961.30701527778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45961.30701527778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45961.30701527778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45961.30701527778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45961.30701527778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45961.30701527778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45961.30701527778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45961.30701527778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45961.30701527778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45961.30701527778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45961.30701527778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45961.30701527778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45961.30701527778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45961.30701527778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45961.30701527778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45961.30701527778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45961.30701527778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45961.30701527778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45961.30701527778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45961.30701527778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45961.30701527778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45961.30701527778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45961.30701527778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45961.30701527778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45961.30701527778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45961.30701527778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45961.30701527778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45961.30701527778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45961.30701527778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45961.30701527778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45961.30701527778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45961.30701527778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45961.30701527778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45961.30701527778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45961.30701527778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45961.30701527778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45961.30701527778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45961.30701527778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45961.30701527778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45961.30701527778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45961.30701527778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45961.30701527778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45961.30701527778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45961.30701527778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45961.30701527778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45961.30701527778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45961.30701527778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45961.30701527778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45961.30701527778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45961.30701527778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45961.30701527778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45961.30701527778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45961.30701527778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45961.30701527778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45961.30701527778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45961.30701527778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45961.30701527778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45961.30701527778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45961.30701527778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45961.30701527778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45961.30701527778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45961.30701527778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45961.30701527778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45961.30701527778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45961.30701527778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45961.30701527778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45961.30701527778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45961.30701527778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45961.30701527778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45961.30701527778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45961.30701527778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45961.30701527778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45961.30701527778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45961.30701527778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45961.30701527778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45961.30701527778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45961.30701527778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45961.30701527778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45961.30701527778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45961.30701527778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45961.30701527778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45961.30701527778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45961.30701527778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45961.30701527778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45961.30701527778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45961.30701527778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45961.30701527778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45961.30701527778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45961.30701527778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45961.30701527778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45961.30701527778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45961.30701527778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45961.30701527778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45961.30701527778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45961.30701527778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45961.30701527778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45961.30701527778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45961.30701527778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45961.30701527778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45961.30701527778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45961.30701527778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45961.30701527778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45961.30701527778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45961.30701527778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45961.30701527778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45961.30701527778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45961.30701527778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45961.30701527778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45961.30701527778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45961.30701527778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45961.30701527778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45961.30701527778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45961.30701527778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45961.30701527778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45961.30701527778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45961.30701527778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45961.30701527778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45961.30701527778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45961.30701527778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45961.30701527778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45961.30701527778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45961.30701527778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45961.30701527778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45961.30701527778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45961.30701527778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45961.30701527778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45961.30701527778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45961.30701527778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45961.30701527778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45961.30701527778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45961.30701527778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45961.30701527778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45961.30701527778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45961.30701527778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45961.30701527778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45961.30701527778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45961.30701527778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45961.30701527778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45961.30701527778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45961.30701527778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45961.30701527778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45961.30701527778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45961.30701527778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45961.30701527778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45961.30701527778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45961.30701527778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45961.30701527778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45961.30701527778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45961.30701527778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45961.30701527778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45961.30701527778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45961.30701527778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45961.30701527778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45961.30701527778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45961.30701527778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45961.30701527778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45961.30701527778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45961.30701527778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45961.30701527778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45961.30701527778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45961.30701527778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45961.30701527778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45961.30701527778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45961.30701527778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45961.30701527778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45961.30701527778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45961.30701527778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45961.30701527778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45961.30701527778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45961.30701527778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45961.30701527778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45961.30701527778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45961.30701527778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45961.30701527778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45961.30701527778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45961.30701527778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45961.30701527778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45961.30701527778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45961.30701527778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45961.30701527778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45961.30701527778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45961.30701527778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45961.30701527778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45961.30701527778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45961.30701527778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45961.30701527778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45961.30701527778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45961.30701527778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45961.30701527778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45961.30701527778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45961.30701527778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45961.30701527778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45961.30701527778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45961.30701527778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45961.30701527778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45961.30701527778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45961.30701527778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45961.30701527778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45961.30701527778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45961.30701527778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45961.30701527778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45961.30701527778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45961.30701527778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45961.30701527778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45961.30701527778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45961.30701527778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45961.30701527778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45961.30701527778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45961.30701527778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45961.30701527778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45961.30701527778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45961.30701527778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45961.30701527778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45961.30701527778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45961.30701527778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45961.30701527778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45961.30701527778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45961.30701527778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45961.30701527778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45961.30701527778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45961.30701527778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45961.30701527778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45961.30701527778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45961.30701527778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45961.30701527778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45961.30701527778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45961.30701527778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45961.30701527778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45961.30701527778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45961.30701527778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45961.30701527778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45961.30701527778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45961.30701527778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45961.30701527778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45961.30701527778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45961.30701527778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45961.30701527778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45961.30701527778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45961.30701527778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45961.30701527778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45961.30701527778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45961.30701527778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45961.30701527778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45961.30701527778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45961.30701527778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45961.30701527778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45961.30701527778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45961.30701527778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45961.30701527778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45961.30701527778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45961.30701527778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45961.30701527778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45961.30701527778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45961.30701527778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45961.30701527778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45961.30701527778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257.82629768518382</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0.33826527778001036</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0.2241564814830781</v>
      </c>
      <c r="H4" s="123">
        <v>45961.098749999997</v>
      </c>
      <c r="I4" s="119" t="str">
        <f>IFERROR(VLOOKUP(D4,DB!A:F,6,0),"")</f>
        <v>SCECO</v>
      </c>
      <c r="J4" s="119" t="str">
        <f>IFERROR(VLOOKUP(D4,DB!A:G,7,0),"")</f>
        <v>Vandalized+Vandalized</v>
      </c>
      <c r="K4" s="125" t="s">
        <v>39114</v>
      </c>
      <c r="L4" s="121" t="str">
        <f>IFERROR(VLOOKUP(D4,DB!A:I,9,0),"")</f>
        <v>Latis</v>
      </c>
    </row>
    <row r="5" spans="1:16" ht="15" customHeight="1">
      <c r="A5" s="119"/>
      <c r="B5" s="119" t="str">
        <f>IFERROR(VLOOKUP(D5,DB!A:K,11,0),"")</f>
        <v/>
      </c>
      <c r="C5" s="120"/>
      <c r="D5" s="94"/>
      <c r="E5" s="98"/>
      <c r="F5" s="123"/>
      <c r="G5" s="124">
        <f ca="1">IFERROR(NOW()-F5,"")</f>
        <v>45961.30701527778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45961.30701527778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45961.30701527778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45961.30701527778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45961.30701527778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45961.30701527778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45961.30701527778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45961.30701527778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45961.30701527778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45961.30701527778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45961.30701527778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45961.30701527778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45961.30701527778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45961.30701527778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45961.30701527778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45961.30701527778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45961.30701527778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45961.30701527778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45961.30701527778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45961.30701527778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45961.30701527778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45961.30701527778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45961.30701527778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45961.30701527778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45961.30701527778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45961.30701527778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45961.30701527778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45961.30701527778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45961.30701527778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45961.30701527778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45961.30701527778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45961.30701527778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45961.30701527778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45961.30701527778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45961.30701527778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45961.30701527778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45961.30701527778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45961.30701527778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45961.30701527778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45961.30701527778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45961.30701527778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45961.30701527778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45961.30701527778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45961.30701527778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45961.30701527778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45961.30701527778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45961.30701527778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45961.30701527778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45961.30701527778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45961.30701527778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45961.30701527778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45961.30701527778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45961.30701527778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45961.30701527778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45961.30701527778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45961.30701527778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45961.30701527778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45961.30701527778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45961.30701527778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45961.30701527778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45961.30701527778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45961.30701527778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45961.30701527778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45961.30701527778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45961.30701527778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45961.30701527778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45961.30701527778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45961.30701527778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45961.30701527778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45961.30701527778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45961.30701527778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45961.30701527778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45961.30701527778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45961.30701527778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45961.30701527778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45961.30701527778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45961.30701527778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45961.30701527778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45961.30701527778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45961.30701527778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45961.30701527778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45961.30701527778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45961.30701527778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45961.30701527778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45961.30701527778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45961.30701527778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45961.30701527778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45961.30701527778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45961.30701527778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45961.30701527778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45961.30701527778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45961.30701527778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45961.30701527778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45961.30701527778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45961.30701527778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45961.30701527778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45961.30701527778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45961.30701527778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45961.30701527778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45961.30701527778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45961.30701527778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45961.30701527778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45961.30701527778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45961.30701527778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45961.30701527778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45961.30701527778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45961.30701527778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45961.30701527778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45961.30701527778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45961.30701527778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45961.30701527778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45961.30701527778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45961.30701527778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45961.30701527778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45961.30701527778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45961.30701527778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45961.30701527778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45961.30701527778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45961.30701527778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45961.30701527778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45961.30701527778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45961.30701527778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45961.30701527778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45961.30701527778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45961.30701527778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45961.30701527778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45961.30701527778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45961.30701527778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45961.30701527778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45961.30701527778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45961.30701527778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45961.30701527778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45961.30701527778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45961.30701527778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45961.30701527778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45961.30701527778</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45961.30701527778</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tabSelected="1"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69.474955092591699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35.118137962963374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12.645904166667606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33614</v>
      </c>
      <c r="E5" s="152" t="s">
        <v>39100</v>
      </c>
      <c r="F5" s="153">
        <v>45961.301261574074</v>
      </c>
      <c r="G5" s="154">
        <f ca="1">IFERROR(NOW()-F5,"")</f>
        <v>5.7537037064321339E-3</v>
      </c>
      <c r="H5" s="153">
        <v>45961.295277777775</v>
      </c>
      <c r="I5" s="152" t="str">
        <f>IFERROR(VLOOKUP(D5,DB!A:F,6,0),"")</f>
        <v>Generator-SG</v>
      </c>
      <c r="J5" s="152" t="str">
        <f>IFERROR(VLOOKUP(D5,DB!A:G,7,0),"")</f>
        <v>Dead</v>
      </c>
      <c r="K5" s="152" t="s">
        <v>39122</v>
      </c>
      <c r="L5" s="152" t="str">
        <f>IFERROR(VLOOKUP(D5,DB!A:I,9,0),"")</f>
        <v>Latis</v>
      </c>
    </row>
    <row r="6" spans="1:13" ht="15">
      <c r="A6" s="152"/>
      <c r="B6" s="152" t="str">
        <f>IFERROR(VLOOKUP(D6,DB!A:K,11,0),"")</f>
        <v/>
      </c>
      <c r="C6" s="152"/>
      <c r="D6" s="152"/>
      <c r="E6" s="152"/>
      <c r="F6" s="153"/>
      <c r="G6" s="154">
        <f ca="1">IFERROR(NOW()-F6,"")</f>
        <v>45961.30701527778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45961.30701527778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45961.30701527778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45961.30701527778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45961.30701527778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45961.30701527778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45961.30701527778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45961.30701527778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45961.30701527778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45961.30701527778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45961.30701527778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45961.30701527778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45961.30701527778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45961.30701527778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45961.30701527778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45961.30701527778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45961.30701527778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45961.30701527778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45961.30701527778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45961.30701527778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45961.30701527778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45961.30701527778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45961.30701527778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45961.30701527778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45961.30701527778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45961.30701527778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45961.30701527778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45961.30701527778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45961.30701527778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45961.30701527778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45961.30701527778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45961.30701527778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45961.30701527778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45961.30701527778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45961.30701527778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45961.30701527778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45961.30701527778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45961.30701527778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45961.30701527778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45961.30701527778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45961.30701527778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45961.30701527778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45961.30701527778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45961.30701527778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45961.30701527778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45961.30701527778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45961.30701527778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45961.30701527778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45961.30701527778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45961.30701527778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45961.30701527778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45961.30701527778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45961.30701527778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45961.30701527778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45961.30701527778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45961.30701527778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45961.30701527778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45961.30701527778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45961.30701527778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45961.30701527778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45961.30701527778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45961.30701527778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45961.30701527778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45961.30701527778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45961.30701527778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45961.30701527778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45961.30701527778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45961.30701527778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45961.30701527778</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45961.30701527778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45961.30701527778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45961.30701527778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45961.30701527778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45961.30701527778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45961.30701527778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45961.30701527778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45961.30701527778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45961.30701527778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45961.30701527778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45961.30701527778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45961.30701527778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45961.30701527778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45961.30701527778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45961.30701527778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45961.30701527778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45961.30701527778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45961.30701527778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45961.30701527778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45961.30701527778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45961.30701527778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45961.30701527778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45961.30701527778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45961.30701527778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45961.30701527778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45961.30701527778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45961.30701527778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45961.30701527778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45961.30701527778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45961.30701527778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45961.30701527778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45961.30701527778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45961.30701527778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45961.30701527778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45961.30701527778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45961.30701527778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45961.30701527778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45961.30701527778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45961.30701527778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45961.30701527778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45961.30701527778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45961.30701527778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45961.30701527778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45961.30701527778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45961.30701527778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45961.30701527778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45961.30701527778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45961.30701527778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45961.30701527778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45961.30701527778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45961.30701527778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45961.30701527778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45961.30701527778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45961.30701527778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45961.30701527778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45961.30701527778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45961.30701527778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45961.30701527778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45961.30701527778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45961.30701527778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45961.30701527778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45961.30701527778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45961.30701527778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45961.30701527778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45961.30701527778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45961.30701527778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45961.30701527778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45961.30701527778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45961.30701527778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45961.30701527778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45961.30701527778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45961.30701527778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45961.30701527778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45961.30701527778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45961.30701527778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45961.30701527778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45961.30701527778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45961.30701527778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45961.30701527778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45961.30701527778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45961.30701527778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45961.30701527778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45961.30701527778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45961.30701527778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45961.30701527778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45961.30701527778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45961.30701527778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45961.30701527778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45961.30701527778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45961.30701527778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45961.30701527778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45961.30701527778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45961.30701527778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45961.30701527778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45961.30701527778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45961.30701527778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45961.30701527778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45961.30701527778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45961.30701527778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45961.30701527778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45961.30701527778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45961.30701527778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45961.30701527778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45961.30701527778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45961.30701527778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45961.30701527778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45961.30701527778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45961.30701527778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45961.30701527778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45961.30701527778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45961.30701527778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45961.30701527778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45961.30701527778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45961.30701527778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45961.30701527778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45961.30701527778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45961.30701527778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45961.30701527778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45961.30701527778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45961.30701527778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45961.30701527778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45961.30701527778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45961.30701527778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45961.30701527778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45961.30701527778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45961.30701527778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45961.30701527778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45961.30701527778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45961.30701527778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45961.30701527778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45961.30701527778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45961.30701527778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45961.30701527778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45961.30701527778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45961.30701527778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45961.30701527778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45961.30701527778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45961.30701527778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45961.30701527778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45961.30701527778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45961.30701527778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45961.30701527778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45961.30701527778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45961.30701527778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45961.30701527778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45961.30701527778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45961.30701527778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45961.30701527778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45961.30701527778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45961.30701527778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45961.30701527778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45961.30701527778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45961.30701527778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45961.30701527778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45961.30701527778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45961.30701527778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45961.30701527778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45961.30701527778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45961.30701527778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45961.30701527778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45961.30701527778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45961.30701527778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45961.30701527778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45961.30701527778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45961.30701527778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45961.30701527778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45961.30701527778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45961.30701527778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45961.30701527778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45961.30701527778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45961.30701527778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45961.30701527778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45961.30701527778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45961.30701527778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45961.30701527778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45961.30701527778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45961.30701527778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45961.30701527778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45961.30701527778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45961.30701527778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45961.30701527778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45961.30701527778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45961.30701527778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45961.30701527778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45961.30701527778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45961.30701527778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45961.30701527778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45961.30701527778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45961.30701527778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45961.30701527778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45961.30701527778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45961.30701527778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45961.30701527778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45961.30701527778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45961.30701527778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45961.30701527778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45961.30701527778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45961.30701527778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45961.30701527778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45961.30701527778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45961.30701527778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45961.30701527778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45961.30701527778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45961.30701527778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45961.30701527778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45961.30701527778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45961.30701527778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45961.30701527778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45961.30701527778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45961.30701527778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45961.30701527778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45961.30701527778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45961.30701527778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45961.30701527778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45961.30701527778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45961.30701527778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45961.30701527778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45961.30701527778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45961.30701527778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45961.30701527778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45961.30701527778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45961.30701527778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45961.30701527778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45961.30701527778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45961.30701527778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45961.30701527778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45961.30701527778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45961.30701527778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45961.30701527778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45961.30701527778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45961.30701527778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45961.30701527778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45961.30701527778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45961.30701527778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45961.30701527778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45961.30701527778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45961.30701527778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45961.30701527778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45961.30701527778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45961.30701527778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45961.30701527778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45961.30701527778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45961.30701527778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45961.30701527778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45961.30701527778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45961.30701527778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45961.30701527778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45961.30701527778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45961.30701527778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45961.30701527778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45961.30701527778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45961.30701527778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45961.30701527778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45961.30701527778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45961.30701527778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45961.30701527778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45961.30701527778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45961.30701527778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45961.30701527778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45961.30701527778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45961.30701527778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45961.30701527778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45961.30701527778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45961.30701527778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45961.30701527778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45961.30701527778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45961.30701527778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45961.30701527778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45961.30701527778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45961.30701527778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45961.30701527778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45961.30701527778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45961.30701527778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45961.30701527778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45961.30701527778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45961.30701527778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45961.30701527778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45961.30701527778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45961.30701527778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45961.30701527778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45961.30701527778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45961.30701527778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45961.30701527778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45961.30701527778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45961.30701527778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45961.30701527778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45961.30701527778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45961.30701527778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45961.30701527778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45961.30701527778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45961.30701527778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45961.30701527778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45961.30701527778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45961.30701527778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45961.30701527778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45961.30701527778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45961.30701527778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45961.30701527778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45961.30701527778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45961.30701527778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45961.30701527778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45961.30701527778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45961.30701527778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45961.30701527778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45961.30701527778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45961.30701527778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45961.30701527778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45961.30701527778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45961.30701527778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45961.30701527778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45961.30701527778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45961.30701527778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45961.30701527778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45961.30701527778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45961.30701527778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45961.30701527778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45961.30701527778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45961.30701527778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45961.30701527778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45961.30701527778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45961.30701527778</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45961.30701527778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45961.30701527778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45961.30701527778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45961.30701527778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45961.30701527778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45961.30701527778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45961.30701527778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45961.30701527778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45961.30701527778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45961.30701527778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45961.30701527778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45961.30701527778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45961.30701527778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45961.30701527778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45961.30701527778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45961.30701527778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45961.30701527778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45961.30701527778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45961.30701527778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45961.30701527778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45961.30701527778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45961.30701527778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45961.30701527778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45961.30701527778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45961.30701527778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45961.30701527778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45961.30701527778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45961.30701527778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45961.30701527778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45961.30701527778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45961.30701527778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45961.30701527778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45961.30701527778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45961.30701527778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45961.30701527778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45961.30701527778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45961.30701527778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45961.30701527778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45961.30701527778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45961.30701527778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45961.30701527778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45961.30701527778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45961.30701527778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45961.30701527778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45961.30701527778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45961.30701527778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45961.30701527778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45961.30701527778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45961.30701527778</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2025-10-31T04:23:32Z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