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126" documentId="13_ncr:1_{F6CB121F-512D-4AA6-A0C1-0FB36C537598}" xr6:coauthVersionLast="47" xr6:coauthVersionMax="47" xr10:uidLastSave="{018F6B5A-4AB2-46F3-BA29-01666F999090}"/>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<sst xmlns="http://schemas.openxmlformats.org/spreadsheetml/2006/main" count="180295" uniqueCount="39129">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</sst>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0" fontId="35"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3" totalsRowShown="0" headerRowDxfId="48" dataDxfId="47" headerRowBorderDxfId="45" tableBorderDxfId="46" totalsRowBorderDxfId="44">
  <autoFilter ref="A1:L16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4" totalsRowShown="0" headerRowDxfId="31" dataDxfId="30" headerRowBorderDxfId="28" tableBorderDxfId="29">
  <autoFilter ref="A1:L42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296.94765671296045</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0.32872152777417796</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45959.896082638887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45959.896082638887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45959.896082638887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45959.896082638887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45959.896082638887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45959.896082638887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45959.896082638887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45959.896082638887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45959.896082638887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45959.896082638887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45959.896082638887</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45959.896082638887</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45959.896082638887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45959.896082638887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45959.896082638887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45959.896082638887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45959.896082638887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45959.896082638887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45959.896082638887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45959.896082638887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45959.896082638887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45959.896082638887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45959.896082638887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45959.896082638887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45959.896082638887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45959.896082638887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45959.896082638887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45959.896082638887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45959.896082638887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45959.896082638887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45959.896082638887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45959.896082638887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45959.896082638887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45959.896082638887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45959.896082638887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45959.896082638887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45959.896082638887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45959.896082638887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45959.896082638887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45959.896082638887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45959.896082638887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45959.896082638887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45959.896082638887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45959.896082638887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45959.896082638887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45959.896082638887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45959.896082638887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45959.896082638887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45959.896082638887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45959.896082638887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45959.896082638887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45959.896082638887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45959.896082638887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45959.896082638887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45959.896082638887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45959.896082638887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45959.896082638887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45959.896082638887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45959.896082638887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45959.896082638887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45959.896082638887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45959.896082638887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45959.896082638887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45959.896082638887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45959.896082638887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45959.896082638887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45959.896082638887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45959.896082638887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45959.896082638887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45959.896082638887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45959.896082638887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45959.896082638887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45959.896082638887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45959.896082638887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45959.896082638887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45959.896082638887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45959.896082638887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45959.896082638887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45959.896082638887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45959.896082638887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45959.896082638887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45959.896082638887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45959.896082638887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45959.896082638887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45959.896082638887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45959.896082638887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45959.896082638887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45959.896082638887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45959.896082638887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45959.896082638887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45959.896082638887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45959.896082638887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45959.896082638887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45959.896082638887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45959.896082638887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45959.896082638887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45959.896082638887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45959.896082638887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45959.896082638887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45959.896082638887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45959.896082638887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45959.896082638887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45959.896082638887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45959.896082638887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45959.896082638887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45959.896082638887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45959.896082638887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45959.896082638887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45959.896082638887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45959.896082638887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45959.896082638887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45959.896082638887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45959.896082638887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45959.896082638887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45959.896082638887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45959.896082638887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45959.896082638887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45959.896082638887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45959.896082638887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45959.896082638887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45959.896082638887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45959.896082638887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45959.896082638887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45959.896082638887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45959.896082638887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45959.896082638887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45959.896082638887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45959.896082638887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45959.896082638887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45959.896082638887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45959.896082638887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45959.896082638887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45959.896082638887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45959.896082638887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45959.896082638887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45959.896082638887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45959.896082638887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45959.896082638887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45959.896082638887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45959.896082638887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45959.896082638887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45959.896082638887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45959.896082638887</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45959.896082638887</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134.89624467592512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1.1539993055557716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45959.896082638887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45959.896082638887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45959.896082638887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45959.896082638887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45959.896082638887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45959.896082638887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45959.896082638887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45959.896082638887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45959.896082638887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45959.896082638887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45959.896082638887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45959.896082638887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45959.896082638887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45959.896082638887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45959.896082638887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45959.896082638887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45959.896082638887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45959.896082638887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45959.896082638887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45959.896082638887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45959.896082638887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45959.896082638887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45959.896082638887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45959.896082638887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45959.896082638887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45959.896082638887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45959.896082638887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45959.896082638887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45959.896082638887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45959.896082638887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45959.896082638887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45959.896082638887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45959.896082638887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45959.896082638887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45959.896082638887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45959.896082638887</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45959.896082638887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45959.896082638887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45959.896082638887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45959.896082638887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45959.896082638887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45959.896082638887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45959.896082638887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45959.896082638887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45959.896082638887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45959.896082638887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45959.896082638887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45959.896082638887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45959.896082638887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45959.896082638887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45959.896082638887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45959.896082638887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45959.896082638887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45959.896082638887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45959.896082638887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45959.896082638887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45959.896082638887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45959.896082638887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45959.896082638887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45959.896082638887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45959.896082638887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45959.896082638887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45959.896082638887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45959.896082638887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45959.896082638887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45959.896082638887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45959.896082638887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45959.896082638887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45959.896082638887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45959.896082638887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45959.896082638887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45959.896082638887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45959.896082638887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45959.896082638887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45959.896082638887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45959.896082638887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45959.896082638887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45959.896082638887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45959.896082638887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45959.896082638887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45959.896082638887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45959.896082638887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45959.896082638887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45959.896082638887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45959.896082638887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45959.896082638887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45959.896082638887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45959.896082638887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45959.896082638887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45959.896082638887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45959.896082638887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45959.896082638887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45959.896082638887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45959.896082638887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45959.896082638887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45959.896082638887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45959.896082638887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45959.896082638887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45959.896082638887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45959.896082638887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45959.896082638887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45959.896082638887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45959.896082638887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45959.896082638887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45959.896082638887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45959.896082638887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45959.896082638887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45959.896082638887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45959.896082638887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45959.896082638887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45959.896082638887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45959.896082638887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45959.896082638887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45959.896082638887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45959.896082638887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45959.896082638887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45959.896082638887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45959.896082638887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45959.896082638887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45959.896082638887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45959.896082638887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45959.896082638887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45959.896082638887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45959.896082638887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45959.896082638887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45959.896082638887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45959.896082638887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45959.896082638887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45959.896082638887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45959.896082638887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45959.896082638887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45959.896082638887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45959.896082638887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45959.896082638887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45959.896082638887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45959.896082638887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45959.896082638887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45959.896082638887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45959.896082638887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45959.896082638887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45959.896082638887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45959.896082638887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45959.896082638887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45959.896082638887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45959.896082638887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45959.896082638887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45959.896082638887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45959.896082638887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45959.896082638887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45959.896082638887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45959.896082638887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45959.896082638887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45959.896082638887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45959.896082638887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45959.896082638887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45959.896082638887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45959.896082638887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45959.896082638887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45959.896082638887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45959.896082638887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45959.896082638887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45959.896082638887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45959.896082638887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45959.896082638887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45959.896082638887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45959.896082638887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45959.896082638887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45959.896082638887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45959.896082638887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45959.896082638887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45959.896082638887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45959.896082638887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45959.896082638887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45959.896082638887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45959.896082638887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45959.896082638887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45959.896082638887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45959.896082638887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45959.896082638887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45959.896082638887</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45959.896082638887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45959.896082638887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45959.896082638887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45959.896082638887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45959.896082638887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45959.896082638887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45959.896082638887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45959.896082638887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45959.896082638887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45959.896082638887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45959.896082638887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45959.896082638887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45959.896082638887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45959.896082638887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45959.896082638887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45959.896082638887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45959.896082638887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45959.896082638887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45959.896082638887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45959.896082638887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45959.896082638887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45959.896082638887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45959.896082638887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45959.896082638887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45959.896082638887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45959.896082638887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45959.896082638887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45959.896082638887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45959.896082638887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45959.896082638887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45959.896082638887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45959.896082638887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45959.896082638887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45959.896082638887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45959.896082638887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45959.896082638887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45959.896082638887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45959.896082638887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45959.896082638887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45959.896082638887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45959.896082638887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45959.896082638887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45959.896082638887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45959.896082638887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45959.896082638887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45959.896082638887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45959.896082638887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45959.896082638887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45959.896082638887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45959.896082638887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45959.896082638887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45959.896082638887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45959.896082638887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45959.896082638887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45959.896082638887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45959.896082638887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45959.896082638887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45959.896082638887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45959.896082638887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45959.896082638887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45959.896082638887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45959.896082638887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45959.896082638887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45959.896082638887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45959.896082638887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45959.896082638887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45959.896082638887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45959.896082638887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45959.896082638887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45959.896082638887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45959.896082638887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45959.896082638887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45959.896082638887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45959.896082638887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45959.896082638887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45959.896082638887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45959.896082638887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45959.896082638887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45959.896082638887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45959.896082638887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45959.896082638887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45959.896082638887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45959.896082638887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45959.896082638887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45959.896082638887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45959.896082638887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45959.896082638887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45959.896082638887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45959.896082638887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45959.896082638887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45959.896082638887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45959.896082638887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45959.896082638887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45959.896082638887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45959.896082638887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45959.896082638887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45959.896082638887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45959.896082638887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45959.896082638887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45959.896082638887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45959.896082638887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45959.896082638887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45959.896082638887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45959.896082638887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45959.896082638887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45959.896082638887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45959.896082638887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45959.896082638887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45959.896082638887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45959.896082638887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45959.896082638887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45959.896082638887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45959.896082638887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45959.896082638887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45959.896082638887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45959.896082638887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45959.896082638887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45959.896082638887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45959.896082638887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45959.896082638887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45959.896082638887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45959.896082638887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45959.896082638887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45959.896082638887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45959.896082638887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45959.896082638887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45959.896082638887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45959.896082638887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45959.896082638887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45959.896082638887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45959.896082638887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45959.896082638887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45959.896082638887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45959.896082638887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45959.896082638887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45959.896082638887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45959.896082638887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45959.896082638887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45959.896082638887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45959.896082638887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45959.896082638887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45959.896082638887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45959.896082638887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45959.896082638887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45959.896082638887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45959.896082638887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45959.896082638887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45959.896082638887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45959.896082638887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45959.896082638887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45959.896082638887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45959.896082638887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45959.896082638887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45959.896082638887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45959.896082638887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45959.896082638887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45959.896082638887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45959.896082638887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45959.896082638887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45959.896082638887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45959.896082638887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45959.896082638887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45959.896082638887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45959.896082638887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45959.896082638887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45959.896082638887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45959.896082638887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45959.896082638887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45959.896082638887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45959.896082638887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45959.896082638887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45959.896082638887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45959.896082638887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45959.896082638887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45959.896082638887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45959.896082638887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45959.896082638887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45959.896082638887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45959.896082638887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45959.896082638887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45959.896082638887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45959.896082638887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45959.896082638887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45959.896082638887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45959.896082638887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45959.896082638887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45959.896082638887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45959.896082638887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45959.896082638887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45959.896082638887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45959.896082638887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45959.896082638887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45959.896082638887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45959.896082638887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45959.896082638887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45959.896082638887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45959.896082638887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45959.896082638887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45959.896082638887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45959.896082638887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45959.896082638887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45959.896082638887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45959.896082638887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45959.896082638887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45959.896082638887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45959.896082638887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45959.896082638887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45959.896082638887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45959.896082638887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45959.896082638887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45959.896082638887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45959.896082638887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45959.896082638887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45959.896082638887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45959.896082638887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45959.896082638887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45959.896082638887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45959.896082638887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45959.896082638887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45959.896082638887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45959.896082638887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45959.896082638887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45959.896082638887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45959.896082638887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45959.896082638887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45959.896082638887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45959.896082638887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45959.896082638887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45959.896082638887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45959.896082638887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45959.896082638887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45959.896082638887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45959.896082638887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45959.896082638887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45959.896082638887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45959.896082638887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45959.896082638887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45959.896082638887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45959.896082638887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45959.896082638887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45959.896082638887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45959.896082638887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45959.896082638887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45959.896082638887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45959.896082638887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45959.896082638887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45959.896082638887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45959.896082638887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45959.896082638887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45959.896082638887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45959.896082638887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45959.896082638887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45959.896082638887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45959.896082638887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45959.896082638887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45959.896082638887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45959.896082638887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45959.896082638887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45959.896082638887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45959.896082638887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45959.896082638887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45959.896082638887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45959.896082638887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45959.896082638887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45959.896082638887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45959.896082638887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45959.896082638887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45959.896082638887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45959.896082638887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45959.896082638887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45959.896082638887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45959.896082638887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45959.896082638887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45959.896082638887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45959.896082638887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45959.896082638887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45959.896082638887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45959.896082638887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45959.896082638887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45959.896082638887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45959.896082638887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45959.896082638887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45959.896082638887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45959.896082638887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45959.896082638887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45959.896082638887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45959.896082638887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45959.896082638887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45959.896082638887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45959.896082638887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45959.896082638887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45959.896082638887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45959.896082638887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45959.896082638887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45959.896082638887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45959.896082638887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45959.896082638887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45959.896082638887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45959.896082638887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45959.896082638887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45959.896082638887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45959.896082638887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45959.896082638887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45959.896082638887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45959.896082638887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45959.896082638887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45959.896082638887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45959.896082638887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45959.896082638887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45959.896082638887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45959.896082638887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45959.896082638887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45959.896082638887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45959.896082638887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45959.896082638887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45959.896082638887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45959.896082638887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45959.896082638887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45959.896082638887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45959.896082638887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45959.896082638887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45959.896082638887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45959.896082638887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45959.896082638887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45959.896082638887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45959.896082638887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45959.896082638887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45959.896082638887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45959.896082638887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45959.896082638887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45959.896082638887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45959.896082638887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45959.896082638887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45959.896082638887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45959.896082638887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45959.896082638887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45959.896082638887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45959.896082638887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45959.896082638887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45959.896082638887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45959.896082638887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45959.896082638887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45959.896082638887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45959.896082638887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45959.896082638887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45959.896082638887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45959.896082638887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45959.896082638887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45959.896082638887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45959.896082638887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45959.896082638887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45959.896082638887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45959.896082638887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45959.896082638887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45959.896082638887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45959.896082638887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45959.896082638887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45959.896082638887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45959.896082638887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45959.896082638887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45959.896082638887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45959.896082638887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45959.896082638887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45959.896082638887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45959.896082638887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45959.896082638887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45959.896082638887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45959.896082638887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45959.896082638887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45959.896082638887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45959.896082638887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45959.896082638887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45959.896082638887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45959.896082638887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45959.896082638887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45959.896082638887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45959.896082638887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45959.896082638887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45959.896082638887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45959.896082638887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45959.896082638887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45959.896082638887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45959.896082638887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45959.896082638887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45959.896082638887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45959.896082638887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45959.896082638887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45959.896082638887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45959.896082638887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45959.896082638887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45959.896082638887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45959.896082638887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45959.896082638887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45959.896082638887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45959.896082638887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45959.896082638887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45959.896082638887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45959.896082638887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45959.896082638887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45959.896082638887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45959.896082638887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45959.896082638887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45959.896082638887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45959.896082638887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45959.896082638887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45959.896082638887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45959.896082638887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45959.896082638887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45959.896082638887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45959.896082638887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45959.896082638887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45959.896082638887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45959.896082638887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45959.896082638887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45959.896082638887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45959.896082638887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45959.896082638887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45959.896082638887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45959.896082638887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45959.896082638887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45959.896082638887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45959.896082638887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45959.896082638887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45959.896082638887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45959.896082638887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45959.896082638887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45959.896082638887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45959.896082638887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45959.896082638887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45959.896082638887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45959.896082638887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45959.896082638887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45959.896082638887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45959.896082638887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45959.896082638887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45959.896082638887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45959.896082638887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45959.896082638887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45959.896082638887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45959.896082638887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45959.896082638887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45959.896082638887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45959.896082638887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45959.896082638887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45959.896082638887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45959.896082638887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45959.896082638887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45959.896082638887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45959.896082638887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45959.896082638887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45959.896082638887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45959.896082638887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45959.896082638887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45959.896082638887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45959.896082638887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45959.896082638887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45959.896082638887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45959.896082638887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45959.896082638887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45959.896082638887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45959.896082638887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45959.896082638887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45959.896082638887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45959.896082638887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45959.896082638887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45959.896082638887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45959.896082638887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45959.896082638887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45959.896082638887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45959.896082638887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45959.896082638887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45959.896082638887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45959.896082638887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45959.896082638887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45959.896082638887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45959.896082638887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45959.896082638887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45959.896082638887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45959.896082638887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45959.896082638887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45959.896082638887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45959.896082638887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45959.896082638887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45959.896082638887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45959.896082638887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45959.896082638887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45959.896082638887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45959.896082638887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45959.896082638887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45959.896082638887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45959.896082638887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45959.896082638887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45959.896082638887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45959.896082638887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45959.896082638887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45959.896082638887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45959.896082638887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45959.896082638887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45959.896082638887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45959.896082638887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45959.896082638887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45959.896082638887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45959.896082638887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45959.896082638887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45959.896082638887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45959.896082638887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45959.896082638887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45959.896082638887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45959.896082638887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45959.896082638887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45959.896082638887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45959.896082638887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45959.896082638887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45959.896082638887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45959.896082638887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45959.896082638887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45959.896082638887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45959.896082638887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45959.896082638887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45959.896082638887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45959.896082638887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45959.896082638887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45959.896082638887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45959.896082638887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45959.896082638887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45959.896082638887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45959.896082638887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45959.896082638887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45959.896082638887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45959.896082638887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45959.896082638887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45959.896082638887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45959.896082638887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45959.896082638887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45959.896082638887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45959.896082638887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45959.896082638887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45959.896082638887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45959.896082638887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45959.896082638887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45959.896082638887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45959.896082638887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45959.896082638887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45959.896082638887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45959.896082638887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45959.896082638887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45959.896082638887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45959.896082638887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45959.896082638887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45959.896082638887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45959.896082638887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45959.896082638887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45959.896082638887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45959.896082638887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45959.896082638887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45959.896082638887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45959.896082638887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45959.896082638887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45959.896082638887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45959.896082638887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45959.896082638887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45959.896082638887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45959.896082638887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45959.896082638887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45959.896082638887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45959.896082638887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45959.896082638887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45959.896082638887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45959.896082638887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45959.896082638887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45959.896082638887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45959.896082638887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45959.896082638887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45959.896082638887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45959.896082638887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45959.896082638887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45959.896082638887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45959.896082638887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45959.896082638887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45959.896082638887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45959.896082638887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45959.896082638887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45959.896082638887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45959.896082638887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45959.896082638887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45959.896082638887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45959.896082638887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45959.896082638887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45959.896082638887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45959.896082638887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45959.896082638887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45959.896082638887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45959.896082638887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45959.896082638887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45959.896082638887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45959.896082638887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45959.896082638887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45959.896082638887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45959.896082638887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45959.896082638887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45959.896082638887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45959.896082638887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45959.896082638887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45959.896082638887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45959.896082638887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45959.896082638887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45959.896082638887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45959.896082638887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45959.896082638887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45959.896082638887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45959.896082638887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45959.896082638887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45959.896082638887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45959.896082638887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45959.896082638887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45959.896082638887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45959.896082638887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45959.896082638887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45959.896082638887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45959.896082638887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45959.896082638887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45959.896082638887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45959.896082638887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45959.896082638887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45959.896082638887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45959.896082638887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45959.896082638887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45959.896082638887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45959.896082638887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45959.896082638887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45959.896082638887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45959.896082638887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45959.896082638887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45959.896082638887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45959.896082638887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45959.896082638887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45959.896082638887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45959.896082638887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45959.896082638887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45959.896082638887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45959.896082638887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45959.896082638887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45959.896082638887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45959.896082638887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45959.896082638887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45959.896082638887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45959.896082638887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45959.896082638887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45959.896082638887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45959.896082638887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45959.896082638887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45959.896082638887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45959.896082638887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45959.896082638887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45959.896082638887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45959.896082638887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45959.896082638887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45959.896082638887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45959.896082638887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45959.896082638887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45959.896082638887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45959.896082638887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45959.896082638887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45959.896082638887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45959.896082638887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45959.896082638887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45959.896082638887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45959.896082638887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45959.896082638887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45959.896082638887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45959.896082638887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45959.896082638887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45959.896082638887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45959.896082638887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45959.896082638887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45959.896082638887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45959.896082638887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45959.896082638887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45959.896082638887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45959.896082638887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45959.896082638887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45959.896082638887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45959.896082638887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45959.896082638887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45959.896082638887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45959.896082638887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45959.896082638887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45959.896082638887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45959.896082638887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45959.896082638887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45959.896082638887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45959.896082638887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45959.896082638887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45959.896082638887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45959.896082638887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45959.896082638887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45959.896082638887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45959.896082638887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45959.896082638887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45959.896082638887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45959.896082638887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45959.896082638887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45959.896082638887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45959.896082638887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45959.896082638887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45959.896082638887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45959.896082638887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45959.896082638887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45959.896082638887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45959.896082638887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45959.896082638887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45959.896082638887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45959.896082638887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45959.896082638887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45959.896082638887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45959.896082638887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45959.896082638887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45959.896082638887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45959.896082638887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45959.896082638887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45959.896082638887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45959.896082638887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45959.896082638887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45959.896082638887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45959.896082638887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45959.896082638887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45959.896082638887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45959.896082638887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45959.896082638887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45959.896082638887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45959.896082638887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45959.896082638887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45959.896082638887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45959.896082638887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45959.896082638887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45959.896082638887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45959.896082638887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45959.896082638887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45959.896082638887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45959.896082638887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45959.896082638887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45959.896082638887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45959.896082638887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45959.896082638887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45959.896082638887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45959.896082638887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45959.896082638887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45959.896082638887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45959.896082638887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45959.896082638887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45959.896082638887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45959.896082638887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45959.896082638887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45959.896082638887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45959.896082638887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45959.896082638887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45959.896082638887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45959.896082638887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45959.896082638887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45959.896082638887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45959.896082638887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45959.896082638887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45959.896082638887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45959.896082638887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45959.896082638887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45959.896082638887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45959.896082638887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45959.896082638887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45959.896082638887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45959.896082638887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45959.896082638887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45959.896082638887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45959.896082638887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45959.896082638887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45959.896082638887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45959.896082638887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45959.896082638887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45959.896082638887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45959.896082638887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45959.896082638887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45959.896082638887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45959.896082638887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45959.896082638887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45959.896082638887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45959.896082638887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45959.896082638887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45959.896082638887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45959.896082638887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45959.896082638887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45959.896082638887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45959.896082638887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45959.896082638887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45959.896082638887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45959.896082638887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45959.896082638887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45959.896082638887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45959.896082638887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45959.896082638887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45959.896082638887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45959.896082638887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45959.896082638887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45959.896082638887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45959.896082638887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45959.896082638887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45959.896082638887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45959.896082638887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45959.896082638887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45959.896082638887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45959.896082638887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45959.896082638887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45959.896082638887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45959.896082638887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45959.896082638887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45959.896082638887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45959.896082638887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45959.896082638887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45959.896082638887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45959.896082638887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45959.896082638887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45959.896082638887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45959.896082638887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45959.896082638887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45959.896082638887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45959.896082638887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45959.896082638887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45959.896082638887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45959.896082638887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45959.896082638887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45959.896082638887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45959.896082638887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45959.896082638887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45959.896082638887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45959.896082638887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45959.896082638887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45959.896082638887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45959.896082638887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45959.896082638887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45959.896082638887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45959.896082638887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45959.896082638887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45959.896082638887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45959.896082638887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45959.896082638887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45959.896082638887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45959.896082638887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45959.896082638887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45959.896082638887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45959.896082638887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45959.896082638887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45959.896082638887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45959.896082638887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45959.896082638887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45959.896082638887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45959.896082638887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45959.896082638887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45959.896082638887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45959.896082638887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45959.896082638887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45959.896082638887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45959.896082638887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45959.896082638887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45959.896082638887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45959.896082638887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45959.896082638887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45959.896082638887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45959.896082638887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45959.896082638887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45959.896082638887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45959.896082638887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45959.896082638887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45959.896082638887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45959.896082638887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45959.896082638887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45959.896082638887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45959.896082638887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45959.896082638887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45959.896082638887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45959.896082638887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45959.896082638887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45959.896082638887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45959.896082638887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45959.896082638887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45959.896082638887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45959.896082638887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45959.896082638887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45959.896082638887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45959.896082638887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45959.896082638887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45959.896082638887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45959.896082638887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45959.896082638887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45959.896082638887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45959.896082638887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45959.896082638887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45959.896082638887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45959.896082638887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45959.896082638887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45959.896082638887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45959.896082638887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45959.896082638887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45959.896082638887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45959.896082638887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45959.896082638887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45959.896082638887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45959.896082638887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45959.896082638887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45959.896082638887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45959.896082638887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45959.896082638887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45959.896082638887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45959.896082638887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45959.896082638887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45959.896082638887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45959.896082638887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45959.896082638887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45959.896082638887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45959.896082638887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45959.896082638887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45959.896082638887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45959.896082638887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45959.896082638887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45959.896082638887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45959.896082638887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45959.896082638887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45959.896082638887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45959.896082638887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45959.896082638887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45959.896082638887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45959.896082638887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45959.896082638887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45959.896082638887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45959.896082638887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45959.896082638887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45959.896082638887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45959.896082638887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45959.896082638887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45959.896082638887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45959.896082638887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45959.896082638887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45959.896082638887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45959.896082638887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45959.896082638887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45959.896082638887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45959.896082638887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45959.896082638887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45959.896082638887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45959.896082638887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45959.896082638887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45959.896082638887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45959.896082638887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45959.896082638887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45959.896082638887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45959.896082638887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45959.896082638887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45959.896082638887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45959.896082638887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45959.896082638887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45959.896082638887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45959.896082638887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45959.896082638887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45959.896082638887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45959.896082638887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45959.896082638887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45959.896082638887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45959.896082638887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45959.896082638887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45959.896082638887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45959.896082638887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45959.896082638887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45959.896082638887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45959.896082638887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45959.896082638887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45959.896082638887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45959.896082638887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45959.896082638887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45959.896082638887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45959.896082638887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45959.896082638887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45959.896082638887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45959.896082638887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45959.896082638887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45959.896082638887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45959.896082638887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45959.896082638887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45959.896082638887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45959.896082638887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45959.896082638887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45959.896082638887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45959.896082638887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45959.896082638887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45959.896082638887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45959.896082638887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45959.896082638887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45959.896082638887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45959.896082638887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45959.896082638887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45959.896082638887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45959.896082638887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45959.896082638887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45959.896082638887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45959.896082638887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45959.896082638887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45959.896082638887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45959.896082638887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45959.896082638887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45959.896082638887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45959.896082638887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45959.896082638887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45959.896082638887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45959.896082638887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45959.896082638887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45959.896082638887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45959.896082638887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45959.896082638887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45959.896082638887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45959.896082638887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45959.896082638887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45959.896082638887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45959.896082638887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45959.896082638887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45959.896082638887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45959.896082638887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45959.896082638887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45959.896082638887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45959.896082638887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45959.896082638887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45959.896082638887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45959.896082638887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45959.896082638887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45959.896082638887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45959.896082638887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45959.896082638887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45959.896082638887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45959.896082638887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45959.896082638887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45959.896082638887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45959.896082638887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45959.896082638887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45959.896082638887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45959.896082638887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45959.896082638887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45959.896082638887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45959.896082638887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45959.896082638887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45959.896082638887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45959.896082638887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45959.896082638887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45959.896082638887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45959.896082638887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45959.896082638887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45959.896082638887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45959.896082638887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45959.896082638887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45959.896082638887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45959.896082638887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45959.896082638887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45959.896082638887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45959.896082638887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45959.896082638887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45959.896082638887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45959.896082638887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45959.896082638887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45959.896082638887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45959.896082638887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45959.896082638887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45959.896082638887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45959.896082638887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45959.896082638887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45959.896082638887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45959.896082638887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45959.896082638887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45959.896082638887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45959.896082638887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45959.896082638887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45959.896082638887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45959.896082638887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45959.896082638887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45959.896082638887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45959.896082638887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45959.896082638887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45959.896082638887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45959.896082638887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45959.896082638887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45959.896082638887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45959.896082638887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45959.896082638887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45959.896082638887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45959.896082638887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45959.896082638887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45959.896082638887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45959.896082638887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45959.896082638887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45959.896082638887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45959.896082638887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45959.896082638887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45959.896082638887</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3"/>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256.41536504629039</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45959.896082638887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45959.896082638887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45959.896082638887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45959.896082638887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45959.896082638887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45959.896082638887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45959.896082638887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45959.896082638887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45959.896082638887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45959.896082638887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45959.896082638887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45959.896082638887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45959.896082638887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45959.896082638887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45959.896082638887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45959.896082638887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45959.896082638887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45959.896082638887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45959.896082638887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45959.896082638887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45959.896082638887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45959.896082638887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45959.896082638887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45959.896082638887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45959.896082638887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45959.896082638887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45959.896082638887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45959.896082638887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45959.896082638887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45959.896082638887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45959.896082638887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45959.896082638887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45959.896082638887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45959.896082638887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45959.896082638887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45959.896082638887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45959.896082638887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45959.896082638887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45959.896082638887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45959.896082638887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45959.896082638887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45959.896082638887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45959.896082638887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45959.896082638887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45959.896082638887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45959.896082638887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45959.896082638887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45959.896082638887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45959.896082638887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45959.896082638887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45959.896082638887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45959.896082638887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45959.896082638887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45959.896082638887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45959.896082638887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45959.896082638887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45959.896082638887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45959.896082638887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45959.896082638887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45959.896082638887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45959.896082638887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45959.896082638887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45959.896082638887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45959.896082638887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45959.896082638887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45959.896082638887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45959.896082638887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45959.896082638887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45959.896082638887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45959.896082638887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45959.896082638887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45959.896082638887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45959.896082638887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45959.896082638887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45959.896082638887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45959.896082638887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45959.896082638887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45959.896082638887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45959.896082638887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45959.896082638887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45959.896082638887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45959.896082638887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45959.896082638887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45959.896082638887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45959.896082638887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45959.896082638887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45959.896082638887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45959.896082638887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45959.896082638887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45959.896082638887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45959.896082638887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45959.896082638887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45959.896082638887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45959.896082638887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45959.896082638887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45959.896082638887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45959.896082638887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45959.896082638887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45959.896082638887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45959.896082638887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45959.896082638887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45959.896082638887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45959.896082638887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45959.896082638887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45959.896082638887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45959.896082638887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45959.896082638887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45959.896082638887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45959.896082638887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45959.896082638887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45959.896082638887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45959.896082638887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45959.896082638887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45959.896082638887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45959.896082638887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45959.896082638887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45959.896082638887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45959.896082638887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45959.896082638887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45959.896082638887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45959.896082638887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45959.896082638887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45959.896082638887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45959.896082638887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45959.896082638887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45959.896082638887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45959.896082638887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45959.896082638887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45959.896082638887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45959.896082638887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45959.896082638887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45959.896082638887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45959.896082638887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45959.896082638887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45959.896082638887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45959.896082638887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45959.896082638887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45959.896082638887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45959.896082638887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45959.896082638887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45959.896082638887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45959.896082638887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45959.896082638887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45959.896082638887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45959.896082638887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45959.896082638887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45959.896082638887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45959.896082638887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45959.896082638887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45959.896082638887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45959.896082638887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45959.896082638887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45959.896082638887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45959.896082638887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45959.896082638887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45959.896082638887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45959.896082638887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45959.896082638887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45959.896082638887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45959.896082638887</v>
      </c>
      <c r="H162" s="123"/>
      <c r="I162" s="119" t="str">
        <f>IFERROR(VLOOKUP(D162,DB!A:F,6,0),"")</f>
        <v/>
      </c>
      <c r="J162" s="119" t="str">
        <f>IFERROR(VLOOKUP(D162,DB!A:G,7,0),"")</f>
        <v/>
      </c>
      <c r="K162" s="125"/>
      <c r="L162" s="121" t="str">
        <f>IFERROR(VLOOKUP(D162,DB!A:I,9,0),"")</f>
        <v/>
      </c>
    </row>
    <row r="163" spans="1:12" ht="15" customHeight="1">
      <c r="A163" s="126"/>
      <c r="B163" s="126" t="str">
        <f>IFERROR(VLOOKUP(D163,DB!A:K,11,0),"")</f>
        <v/>
      </c>
      <c r="C163" s="127"/>
      <c r="D163" s="128"/>
      <c r="E163" s="129"/>
      <c r="F163" s="130"/>
      <c r="G163" s="131">
        <f ca="1">IFERROR(NOW()-F163,"")</f>
        <v>45959.896082638887</v>
      </c>
      <c r="H163" s="130"/>
      <c r="I163" s="126" t="str">
        <f>IFERROR(VLOOKUP(D163,DB!A:F,6,0),"")</f>
        <v/>
      </c>
      <c r="J163" s="126" t="str">
        <f>IFERROR(VLOOKUP(D163,DB!A:G,7,0),"")</f>
        <v/>
      </c>
      <c r="K163" s="132"/>
      <c r="L163" s="128" t="str">
        <f>IFERROR(VLOOKUP(D163,DB!A:I,9,0),"")</f>
        <v/>
      </c>
    </row>
  </sheetData>
  <dataValidations count="2">
    <dataValidation allowBlank="1" showInputMessage="1" showErrorMessage="1" sqref="E1" xr:uid="{A4F81451-56CC-4543-9497-104C4E44EE4B}"/>
    <dataValidation type="list" allowBlank="1" showInputMessage="1" showErrorMessage="1" sqref="E2:E5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68.064022453698271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33.707205324069946</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11.234971527774178</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0.21235578703635838</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0.11982106481445953</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0.10211273148161126</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9.4184490735642612E-2</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8.0990046291844919E-2</v>
      </c>
      <c r="H11" s="153">
        <v>45959.809062499997</v>
      </c>
      <c r="I11" s="152" t="str">
        <f>IFERROR(VLOOKUP(D11,DB!A:F,6,0),"")</f>
        <v>SCECO</v>
      </c>
      <c r="J11" s="152" t="str">
        <f>IFERROR(VLOOKUP(D11,DB!A:G,7,0),"")</f>
        <v>Good</v>
      </c>
      <c r="K11" s="152" t="s">
        <v>39125</v>
      </c>
      <c r="L11" s="152" t="str">
        <f>IFERROR(VLOOKUP(D11,DB!A:I,9,0),"")</f>
        <v>Latis</v>
      </c>
    </row>
    <row r="12" spans="1:13" ht="15">
      <c r="A12" s="152"/>
      <c r="B12" s="152" t="str">
        <f>IFERROR(VLOOKUP(D12,DB!A:K,11,0),"")</f>
        <v/>
      </c>
      <c r="C12" s="152"/>
      <c r="D12" s="152"/>
      <c r="E12" s="152"/>
      <c r="F12" s="153"/>
      <c r="G12" s="154">
        <f ca="1">IFERROR(NOW()-F12,"")</f>
        <v>45959.896082638887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45959.896082638887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45959.896082638887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45959.896082638887</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45959.896082638887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45959.896082638887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45959.896082638887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45959.896082638887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45959.896082638887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45959.896082638887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45959.896082638887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45959.896082638887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45959.896082638887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45959.896082638887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45959.896082638887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45959.896082638887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45959.896082638887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45959.896082638887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45959.896082638887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45959.896082638887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45959.896082638887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45959.896082638887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45959.896082638887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45959.896082638887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45959.896082638887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45959.896082638887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45959.896082638887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45959.896082638887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45959.896082638887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45959.896082638887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45959.896082638887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45959.896082638887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45959.896082638887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45959.896082638887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45959.896082638887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45959.896082638887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45959.896082638887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45959.896082638887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45959.896082638887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45959.896082638887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45959.896082638887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45959.896082638887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45959.896082638887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45959.896082638887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45959.896082638887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45959.896082638887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45959.896082638887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45959.896082638887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45959.896082638887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45959.896082638887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45959.896082638887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45959.896082638887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45959.896082638887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45959.896082638887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45959.896082638887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45959.896082638887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45959.896082638887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45959.896082638887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45959.896082638887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45959.896082638887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45959.896082638887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45959.896082638887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45959.896082638887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45959.896082638887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45959.896082638887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45959.896082638887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45959.896082638887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45959.896082638887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45959.896082638887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45959.896082638887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45959.896082638887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45959.896082638887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45959.896082638887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45959.896082638887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45959.896082638887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45959.896082638887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45959.896082638887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45959.896082638887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45959.896082638887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45959.896082638887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45959.896082638887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45959.896082638887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45959.896082638887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45959.896082638887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45959.896082638887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45959.896082638887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45959.896082638887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45959.896082638887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45959.896082638887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45959.896082638887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45959.896082638887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45959.896082638887</v>
      </c>
      <c r="H103" s="153"/>
      <c r="I103" s="152" t="str">
        <f>IFERROR(VLOOKUP(D103,DB!A:F,6,0),"")</f>
        <v/>
      </c>
      <c r="J103" s="152" t="str">
        <f>IFERROR(VLOOKUP(D103,DB!A:G,7,0),"")</f>
        <v/>
      </c>
      <c r="K103" s="152"/>
      <c r="L103" s="152" t="str">
        <f>IFERROR(VLOOKUP(D103,DB!A:I,9,0),"")</f>
        <v/>
      </c>
    </row>
    <row r="104" spans="1:12" ht="15">
      <c r="A104" s="158"/>
      <c r="B104" s="158" t="str">
        <f>IFERROR(VLOOKUP(D104,DB!A:K,11,0),"")</f>
        <v/>
      </c>
      <c r="C104" s="158"/>
      <c r="D104" s="158"/>
      <c r="E104" s="158"/>
      <c r="F104" s="159"/>
      <c r="G104" s="160">
        <f ca="1">IFERROR(NOW()-F104,"")</f>
        <v>45959.896082638887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45959.896082638887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45959.896082638887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45959.896082638887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45959.896082638887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45959.896082638887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45959.896082638887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45959.896082638887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45959.896082638887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45959.896082638887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45959.896082638887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45959.896082638887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45959.896082638887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45959.896082638887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45959.896082638887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45959.896082638887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45959.896082638887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45959.896082638887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45959.896082638887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45959.896082638887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45959.896082638887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45959.896082638887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45959.896082638887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45959.896082638887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45959.896082638887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45959.896082638887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45959.896082638887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45959.896082638887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45959.896082638887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45959.896082638887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45959.896082638887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45959.896082638887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45959.896082638887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45959.896082638887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45959.896082638887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45959.896082638887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45959.896082638887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45959.896082638887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45959.896082638887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45959.896082638887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45959.896082638887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45959.896082638887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45959.896082638887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45959.896082638887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45959.896082638887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45959.896082638887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45959.896082638887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45959.896082638887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45959.896082638887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45959.896082638887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45959.896082638887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45959.896082638887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45959.896082638887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45959.896082638887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45959.896082638887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45959.896082638887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45959.896082638887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45959.896082638887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45959.896082638887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45959.896082638887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45959.896082638887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45959.896082638887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45959.896082638887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45959.896082638887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45959.896082638887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45959.896082638887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45959.896082638887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45959.896082638887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45959.896082638887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45959.896082638887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45959.896082638887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45959.896082638887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45959.896082638887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45959.896082638887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45959.896082638887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45959.896082638887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45959.896082638887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45959.896082638887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45959.896082638887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45959.896082638887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45959.896082638887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45959.896082638887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45959.896082638887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45959.896082638887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45959.896082638887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45959.896082638887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45959.896082638887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45959.896082638887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45959.896082638887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45959.896082638887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45959.896082638887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45959.896082638887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45959.896082638887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45959.896082638887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45959.896082638887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45959.896082638887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45959.896082638887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45959.896082638887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45959.896082638887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45959.896082638887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45959.896082638887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45959.896082638887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45959.896082638887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45959.896082638887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45959.896082638887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45959.896082638887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45959.896082638887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45959.896082638887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45959.896082638887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45959.896082638887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45959.896082638887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45959.896082638887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45959.896082638887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45959.896082638887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45959.896082638887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45959.896082638887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45959.896082638887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45959.896082638887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45959.896082638887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45959.896082638887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45959.896082638887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45959.896082638887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45959.896082638887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45959.896082638887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45959.896082638887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45959.896082638887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45959.896082638887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45959.896082638887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45959.896082638887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45959.896082638887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45959.896082638887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45959.896082638887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45959.896082638887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45959.896082638887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45959.896082638887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45959.896082638887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45959.896082638887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45959.896082638887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45959.896082638887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45959.896082638887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45959.896082638887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45959.896082638887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45959.896082638887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45959.896082638887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45959.896082638887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45959.896082638887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45959.896082638887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45959.896082638887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45959.896082638887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45959.896082638887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45959.896082638887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45959.896082638887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45959.896082638887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45959.896082638887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45959.896082638887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45959.896082638887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45959.896082638887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45959.896082638887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45959.896082638887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45959.896082638887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45959.896082638887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45959.896082638887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45959.896082638887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45959.896082638887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45959.896082638887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45959.896082638887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45959.896082638887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45959.896082638887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45959.896082638887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45959.896082638887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45959.896082638887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45959.896082638887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45959.896082638887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45959.896082638887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45959.896082638887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45959.896082638887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45959.896082638887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45959.896082638887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45959.896082638887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45959.896082638887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45959.896082638887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45959.896082638887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45959.896082638887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45959.896082638887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45959.896082638887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45959.896082638887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45959.896082638887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45959.896082638887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45959.896082638887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45959.896082638887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45959.896082638887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45959.896082638887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45959.896082638887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45959.896082638887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45959.896082638887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45959.896082638887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45959.896082638887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45959.896082638887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45959.896082638887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45959.896082638887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45959.896082638887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45959.896082638887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45959.896082638887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45959.896082638887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45959.896082638887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45959.896082638887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45959.896082638887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45959.896082638887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45959.896082638887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45959.896082638887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45959.896082638887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45959.896082638887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45959.896082638887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45959.896082638887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45959.896082638887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45959.896082638887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45959.896082638887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45959.896082638887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45959.896082638887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45959.896082638887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45959.896082638887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45959.896082638887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45959.896082638887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45959.896082638887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45959.896082638887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45959.896082638887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45959.896082638887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45959.896082638887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45959.896082638887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45959.896082638887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45959.896082638887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45959.896082638887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45959.896082638887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45959.896082638887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45959.896082638887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45959.896082638887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45959.896082638887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45959.896082638887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45959.896082638887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45959.896082638887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45959.896082638887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45959.896082638887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45959.896082638887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45959.896082638887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45959.896082638887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45959.896082638887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45959.896082638887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45959.896082638887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45959.896082638887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45959.896082638887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45959.896082638887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45959.896082638887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45959.896082638887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45959.896082638887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45959.896082638887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45959.896082638887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45959.896082638887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45959.896082638887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45959.896082638887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45959.896082638887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45959.896082638887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45959.896082638887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45959.896082638887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45959.896082638887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45959.896082638887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45959.896082638887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45959.896082638887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45959.896082638887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45959.896082638887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45959.896082638887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45959.896082638887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45959.896082638887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45959.896082638887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45959.896082638887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45959.896082638887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45959.896082638887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45959.896082638887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45959.896082638887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45959.896082638887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45959.896082638887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45959.896082638887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45959.896082638887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45959.896082638887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45959.896082638887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45959.896082638887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45959.896082638887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45959.896082638887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45959.896082638887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45959.896082638887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45959.896082638887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45959.896082638887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45959.896082638887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45959.896082638887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45959.896082638887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45959.896082638887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45959.896082638887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45959.896082638887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45959.896082638887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45959.896082638887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45959.896082638887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45959.896082638887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45959.896082638887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45959.896082638887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45959.896082638887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45959.896082638887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45959.896082638887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45959.896082638887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45959.896082638887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45959.896082638887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45959.896082638887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45959.896082638887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45959.896082638887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45959.896082638887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45959.896082638887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45959.896082638887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45959.896082638887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45959.896082638887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45959.896082638887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45959.896082638887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45959.896082638887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45959.896082638887</v>
      </c>
      <c r="H424" s="159"/>
      <c r="I424" s="158" t="str">
        <f>IFERROR(VLOOKUP(D424,DB!A:F,6,0),"")</f>
        <v/>
      </c>
      <c r="J424" s="158" t="str">
        <f>IFERROR(VLOOKUP(D424,DB!A:G,7,0),"")</f>
        <v/>
      </c>
      <c r="K424" s="158"/>
      <c r="L424" s="158" t="str">
        <f>IFERROR(VLOOKUP(D424,DB!A:I,9,0),"")</f>
        <v/>
      </c>
    </row>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34" ht="15"/>
    <row r="535" ht="15"/>
    <row r="537" ht="15"/>
    <row r="538" ht="15"/>
    <row r="539" ht="15"/>
    <row r="540" ht="15"/>
    <row r="542" ht="15"/>
    <row r="543" ht="15"/>
    <row r="550" ht="15"/>
    <row r="551" ht="15"/>
    <row r="552" ht="15"/>
    <row r="553" ht="15"/>
    <row r="554" ht="15"/>
    <row r="555" ht="15"/>
    <row r="558" ht="15"/>
    <row r="559" ht="15"/>
    <row r="560" ht="15"/>
    <row r="561" ht="15"/>
    <row r="562" ht="15"/>
    <row r="563" ht="15"/>
    <row r="564" ht="15"/>
    <row r="565" ht="15"/>
    <row r="566" ht="15"/>
    <row r="567" ht="15"/>
    <row r="568" ht="15"/>
    <row r="569"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5" ht="15"/>
    <row r="626" ht="15"/>
    <row r="663" ht="15"/>
    <row r="664" ht="15"/>
    <row r="665" ht="15"/>
    <row r="666" ht="15"/>
    <row r="667" ht="15"/>
    <row r="668" ht="15"/>
    <row r="669" ht="15"/>
    <row r="670" ht="15"/>
    <row r="671" ht="15"/>
    <row r="672"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3" ht="15"/>
    <row r="754" ht="15"/>
    <row r="755" ht="15"/>
    <row r="757" ht="15"/>
    <row r="758"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962" ht="15"/>
    <row r="963" ht="15"/>
    <row r="964" ht="15"/>
    <row r="965" ht="15"/>
    <row r="966" ht="15"/>
    <row r="967" ht="15"/>
    <row r="973" ht="15"/>
    <row r="974" ht="15"/>
    <row r="975" ht="15"/>
    <row r="976" ht="15"/>
    <row r="977" ht="15"/>
    <row r="978" ht="15"/>
    <row r="979"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30" ht="15"/>
    <row r="1031" ht="15"/>
    <row r="1037" ht="15"/>
    <row r="1038" ht="15"/>
    <row r="1040" ht="15"/>
    <row r="1041" ht="15"/>
    <row r="1042" ht="15"/>
    <row r="1043" ht="15"/>
    <row r="1044" ht="15"/>
    <row r="1045" ht="15"/>
    <row r="1046" ht="15"/>
    <row r="1048" ht="15"/>
    <row r="1049" ht="15"/>
    <row r="1050"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6" ht="15"/>
    <row r="1127" ht="15"/>
    <row r="1128" ht="15"/>
    <row r="1129" ht="15"/>
    <row r="1130" ht="15"/>
    <row r="1131" ht="15"/>
    <row r="1132"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85" ht="15"/>
    <row r="1186" ht="15"/>
    <row r="1189" ht="15"/>
    <row r="1190" ht="15"/>
    <row r="1191" ht="15"/>
    <row r="1192" ht="15"/>
    <row r="1193" ht="15"/>
    <row r="1194" ht="15"/>
    <row r="1195" ht="15"/>
    <row r="1196" ht="15"/>
    <row r="1199" ht="15"/>
    <row r="1200" ht="15"/>
    <row r="1201" ht="15"/>
    <row r="1202" ht="15"/>
    <row r="1203" ht="15"/>
    <row r="1204" ht="15"/>
    <row r="1205" ht="15"/>
    <row r="1206" ht="15"/>
    <row r="1207" ht="15"/>
    <row r="1208" ht="15"/>
    <row r="1209" ht="15"/>
    <row r="1210" ht="15"/>
    <row r="1212" ht="15"/>
    <row r="1213" ht="15"/>
    <row r="1214" ht="15"/>
    <row r="1217" ht="15"/>
    <row r="1219" ht="15"/>
    <row r="1221" ht="15"/>
    <row r="1224" ht="15"/>
    <row r="1225" ht="15"/>
    <row r="1226" ht="15"/>
    <row r="1228" ht="15"/>
    <row r="1230" ht="15"/>
    <row r="1231" ht="15"/>
    <row r="1232" ht="15"/>
    <row r="1233" ht="15"/>
    <row r="1234" ht="15"/>
    <row r="1236" ht="15"/>
    <row r="1237" ht="15"/>
    <row r="1238" ht="15"/>
    <row r="1239" ht="15"/>
    <row r="1241" ht="15"/>
    <row r="1243" ht="15"/>
    <row r="1244" ht="15"/>
    <row r="1246" ht="15"/>
    <row r="1247" ht="15"/>
    <row r="1248" ht="15"/>
    <row r="1249" ht="15"/>
    <row r="1251" ht="15"/>
    <row r="1253" ht="15"/>
    <row r="1254" ht="15"/>
    <row r="1255" ht="15"/>
    <row r="1256" ht="15"/>
    <row r="1258" ht="15"/>
    <row r="1259" ht="15"/>
    <row r="1260" ht="15"/>
    <row r="1261" ht="15"/>
    <row r="1262" ht="15"/>
    <row r="1263" ht="15"/>
    <row r="1264" ht="15"/>
    <row r="1267" ht="15"/>
    <row r="1269" ht="15"/>
    <row r="1270" ht="15"/>
    <row r="1271" ht="15"/>
    <row r="1272" ht="15"/>
    <row r="1273" ht="15"/>
    <row r="1274" ht="15"/>
    <row r="1275" ht="15"/>
    <row r="1276" ht="15"/>
    <row r="1279" ht="15"/>
    <row r="1280" ht="15"/>
    <row r="1282" ht="15"/>
    <row r="1284" ht="15"/>
    <row r="1285" ht="15"/>
    <row r="1286" ht="15"/>
    <row r="1287" ht="15"/>
    <row r="1288" ht="15"/>
    <row r="1292" ht="15"/>
    <row r="1293" ht="15"/>
    <row r="1295" ht="15"/>
    <row r="1296" ht="15"/>
    <row r="1299" ht="15"/>
    <row r="1300" ht="15"/>
  </sheetData>
  <dataValidations count="2">
    <dataValidation allowBlank="1" showInputMessage="1" showErrorMessage="1" sqref="E1" xr:uid="{920C6338-E771-4DAE-8C89-92A9093EA4DE}"/>
    <dataValidation type="list" allowBlank="1" showInputMessage="1" showErrorMessage="1" sqref="E2:E42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2"/>
      <c r="E2" s="106"/>
      <c r="F2" s="107"/>
      <c r="G2" s="77">
        <f ca="1">IFERROR(NOW()-F2,"-")</f>
        <v>45959.896082638887</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45959.896082638887</v>
      </c>
      <c r="H3" s="107"/>
      <c r="I3" s="103"/>
      <c r="J3" s="102"/>
      <c r="K3" s="108"/>
      <c r="L3" s="109" t="str">
        <f>IFERROR(VLOOKUP(D3,DB!A:I,9,0),"")</f>
        <v/>
      </c>
    </row>
    <row r="4" spans="1:16383" ht="31.5" customHeight="1">
      <c r="A4" s="104"/>
      <c r="B4" s="103" t="str">
        <f>IFERROR(VLOOKUP(D4,DB!A:K,11,0),"")</f>
        <v/>
      </c>
      <c r="C4" s="105"/>
      <c r="D4" s="171"/>
      <c r="E4" s="106"/>
      <c r="F4" s="107"/>
      <c r="G4" s="77">
        <f ca="1">IFERROR(NOW()-F4,"-")</f>
        <v>45959.896082638887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45959.896082638887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45959.896082638887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45959.896082638887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45959.896082638887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45959.896082638887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45959.896082638887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45959.896082638887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45959.896082638887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45959.896082638887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45959.896082638887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45959.896082638887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45959.896082638887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45959.896082638887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45959.896082638887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45959.896082638887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45959.896082638887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45959.896082638887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45959.896082638887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45959.896082638887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45959.896082638887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45959.896082638887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45959.896082638887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45959.896082638887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45959.896082638887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45959.896082638887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45959.896082638887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45959.896082638887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45959.896082638887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45959.896082638887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45959.896082638887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45959.896082638887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45959.896082638887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45959.896082638887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45959.896082638887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45959.896082638887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45959.896082638887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45959.896082638887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45959.896082638887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45959.896082638887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45959.896082638887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45959.896082638887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45959.896082638887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45959.896082638887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45959.896082638887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45959.896082638887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45959.896082638887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45959.896082638887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45959.896082638887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45959.896082638887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45959.896082638887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45959.896082638887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45959.896082638887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45959.896082638887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45959.896082638887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45959.896082638887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45959.896082638887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45959.896082638887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45959.896082638887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45959.896082638887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45959.896082638887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45959.896082638887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45959.896082638887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45959.896082638887</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2025-10-29T18:31:19Z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