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01" documentId="120_S{2AC9BD13-BADA-5192-A53E-5A8FF88502F6}" xr6:coauthVersionLast="47" xr6:coauthVersionMax="47" xr10:uidLastSave="{59B63419-A5D8-4105-A4BD-E6E07FFE31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<sst xmlns="http://schemas.openxmlformats.org/spreadsheetml/2006/main" count="181563" uniqueCount="39154">
  <si>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</si>
  <si>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</si>
  <si>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</si>
  <si>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</si>
  <si>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</si>
  <si>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</si>
  <si>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</si>
  <si>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</si>
  <si>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</si>
  <si>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</si>
  <si>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</si>
  <si>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</si>
  <si>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</si>
  <si>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</si>
  <si>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</si>
  <si>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</si>
  <si>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</si>
  <si>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</si>
  <si>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</si>
  <si>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</si>
  <si>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</si>
  <si>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</si>
  <si>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</si>
  <si>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</si>
  <si>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</si>
  <si>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</si>
  <si>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</si>
  <si>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</si>
  <si>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</si>
  <si>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</si>
  <si>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</si>
  <si>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</si>
  <si>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</si>
  <si>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</si>
  <si>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</si>
  <si>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</si>
  <si>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</si>
  <si>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</si>
  <si>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</si>
  <si>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</si>
  <si>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</si>
  <si>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</si>
  <si>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</si>
  <si>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</si>
  <si>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</si>
  <si>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</si>
  <si>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</si>
  <si>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</si>
  <si>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</si>
  <si>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</si>
  <si>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</si>
  <si>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</si>
  <si>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</si>
  <si>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</si>
  <si>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</si>
  <si>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</si>
  <si>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</si>
  <si>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</si>
  <si>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</si>
  <si>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</si>
  <si>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</si>
  <si>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</si>
  <si>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</si>
  <si>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</si>
  <si>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</si>
  <si>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</si>
  <si>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</si>
  <si>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</si>
  <si>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</si>
  <si>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</si>
  <si>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</si>
  <si>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</si>
  <si>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</si>
  <si>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</si>
  <si>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</si>
  <si>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</si>
  <si>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</si>
  <si>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</si>
  <si>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</si>
  <si>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</si>
  <si>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</si>
  <si>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</si>
  <si>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</si>
  <si>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</si>
  <si>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</si>
  <si>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</si>
  <si>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</si>
  <si>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</si>
  <si>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</si>
  <si>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</si>
  <si>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</si>
  <si>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</si>
  <si>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</si>
  <si>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</si>
  <si>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</si>
  <si>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</si>
  <si>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</si>
  <si>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</si>
  <si>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</si>
  <si>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</si>
  <si>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</si>
  <si>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</si>
  <si>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</si>
  <si>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</si>
  <si>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</si>
  <si>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</si>
  <si>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</si>
  <si>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</si>
  <si>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</si>
  <si>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</si>
  <si>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</si>
  <si>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</si>
  <si>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</si>
  <si>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</si>
  <si>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</si>
  <si>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</si>
  <si>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</si>
  <si>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</si>
  <si>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</si>
  <si>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</si>
  <si>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</si>
  <si>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</si>
  <si>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</si>
  <si>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</si>
  <si>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</si>
  <si>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</si>
  <si>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</si>
  <si>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</si>
  <si>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</si>
  <si>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</si>
  <si>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</si>
  <si>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</si>
  <si>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</si>
  <si>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</si>
  <si>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</si>
  <si>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</si>
  <si>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</si>
  <si>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</si>
  <si>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</si>
  <si>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</si>
  <si>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</si>
  <si>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</si>
  <si>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</si>
  <si>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</si>
  <si>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</si>
  <si>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</si>
  <si>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</si>
  <si>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</si>
  <si>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</si>
  <si>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</si>
  <si>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</si>
  <si>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</si>
  <si>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</si>
  <si>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</si>
  <si>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</si>
  <si>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</si>
  <si>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</si>
  <si>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</si>
  <si>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</si>
  <si>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</si>
  <si>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</si>
  <si>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</si>
  <si>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</si>
  <si>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</si>
  <si>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</si>
  <si>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</si>
  <si>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</si>
  <si>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</si>
  <si>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</si>
  <si>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</si>
  <si>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</si>
  <si>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</si>
  <si>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</si>
  <si>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</si>
  <si>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</si>
  <si>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</si>
  <si>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</si>
  <si>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</si>
  <si>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</si>
  <si>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</si>
  <si>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</si>
  <si>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</si>
  <si>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</si>
  <si>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</si>
  <si>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</si>
  <si>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</si>
  <si>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</si>
  <si>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</si>
  <si>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</si>
  <si>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</si>
  <si>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</si>
  <si>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</si>
  <si>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</si>
  <si>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</si>
  <si>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</si>
  <si>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</si>
  <si>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</si>
  <si>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</si>
  <si>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</si>
  <si>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</si>
  <si>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</si>
  <si>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</si>
  <si>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</si>
  <si>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</si>
  <si>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</si>
  <si>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</si>
  <si>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</si>
  <si>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</si>
  <si>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</si>
  <si>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</si>
  <si>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</si>
  <si>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</si>
  <si>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</si>
  <si>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</si>
  <si>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</si>
  <si>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</si>
  <si>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</si>
  <si>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</si>
  <si>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</si>
  <si>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</si>
  <si>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</si>
  <si>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</si>
  <si>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</si>
  <si>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</si>
  <si>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</si>
  <si>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</si>
  <si>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</si>
  <si>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</si>
  <si>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</si>
  <si>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</si>
  <si>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</si>
  <si>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</si>
  <si>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</si>
  <si>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</si>
  <si>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</si>
  <si>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</si>
  <si>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</si>
  <si>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</si>
  <si>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</si>
  <si>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</si>
  <si>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</si>
  <si>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</si>
  <si>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</si>
  <si>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</si>
  <si>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</si>
  <si>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</si>
  <si>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</si>
  <si>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</si>
  <si>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</si>
  <si>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</si>
  <si>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</si>
  <si>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</si>
  <si>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</si>
  <si>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</si>
  <si>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</si>
  <si>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</si>
  <si>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</si>
  <si>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</si>
  <si>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</si>
  <si>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</si>
  <si>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</si>
  <si>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</si>
  <si>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</si>
  <si>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</si>
  <si>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</si>
  <si>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</si>
  <si>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</si>
  <si>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</si>
  <si>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</si>
  <si>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</si>
  <si>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</si>
  <si>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</si>
  <si>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</si>
  <si>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</si>
  <si>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</si>
  <si>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</si>
  <si>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</si>
  <si>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</si>
  <si>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</si>
  <si>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</si>
  <si>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</si>
  <si>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</si>
  <si>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</si>
  <si>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</si>
  <si>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</si>
  <si>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</si>
  <si>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</si>
  <si>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</si>
  <si>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</si>
  <si>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</si>
  <si>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</si>
  <si>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</si>
  <si>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</si>
  <si>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</si>
  <si>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</si>
  <si>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</si>
  <si>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</si>
  <si>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</si>
  <si>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</si>
  <si>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</si>
  <si>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</si>
  <si>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</si>
  <si>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</si>
  <si>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</si>
  <si>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</si>
  <si>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</si>
  <si>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</si>
  <si>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</si>
  <si>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</si>
  <si>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</si>
  <si>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</si>
  <si>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</si>
  <si>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</si>
  <si>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</si>
  <si>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</si>
  <si>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</si>
  <si>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</si>
  <si>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</si>
  <si>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</si>
  <si>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</si>
  <si>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</si>
  <si>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</si>
  <si>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</si>
  <si>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</si>
  <si>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</si>
  <si>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</si>
  <si>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</si>
  <si>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</si>
  <si>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</si>
  <si>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</si>
  <si>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</si>
  <si>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</si>
  <si>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</si>
  <si>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</si>
  <si>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</si>
  <si>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</si>
  <si>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</si>
  <si>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</si>
  <si>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</si>
  <si>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</si>
  <si>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</si>
  <si>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</si>
  <si>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</si>
  <si>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</si>
  <si>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</si>
  <si>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</si>
  <si>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</si>
  <si>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</si>
  <si>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</si>
  <si>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</si>
  <si>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</si>
  <si>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</si>
  <si>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</si>
  <si>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</si>
  <si>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</si>
  <si>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</si>
  <si>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</si>
  <si>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</si>
  <si>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</si>
  <si>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</si>
  <si>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</si>
  <si>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</si>
  <si>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</si>
  <si>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</si>
  <si>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</si>
  <si>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</si>
  <si>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</si>
  <si>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</si>
  <si>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</si>
  <si>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</si>
  <si>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</si>
  <si>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</si>
  <si>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</si>
  <si>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</si>
  <si>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</si>
  <si>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</si>
  <si>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</si>
  <si>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</si>
  <si>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</si>
  <si>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</si>
  <si>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</si>
  <si>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</si>
  <si>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</si>
  <si>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</si>
  <si>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</si>
  <si>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</si>
  <si>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</si>
  <si>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</si>
  <si>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</si>
  <si>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</si>
  <si>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</si>
  <si>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</si>
  <si>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</si>
  <si>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</si>
  <si>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</si>
  <si>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</si>
  <si>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</si>
  <si>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</si>
  <si>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</si>
  <si>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</si>
  <si>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</si>
  <si>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</si>
  <si>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</si>
  <si>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</si>
  <si>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</si>
  <si>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</si>
  <si>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</si>
  <si>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</si>
  <si>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</si>
  <si>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</si>
  <si>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</si>
  <si>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</si>
  <si>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</si>
  <si>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</si>
  <si>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</si>
  <si>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</si>
  <si>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</si>
  <si>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</si>
  <si>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</si>
  <si>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</si>
  <si>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</si>
  <si>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</si>
  <si>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</si>
  <si>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</si>
  <si>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</si>
  <si>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</si>
  <si>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</si>
  <si>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</si>
  <si>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</si>
  <si>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</si>
  <si>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</si>
  <si>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</si>
  <si>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</si>
  <si>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</si>
  <si>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</si>
  <si>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</si>
  <si>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</si>
  <si>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</si>
  <si>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</si>
  <si>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</si>
  <si>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</si>
  <si>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</si>
  <si>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</si>
  <si>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</si>
  <si>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</si>
  <si>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</si>
  <si>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</si>
  <si>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</si>
  <si>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</si>
  <si>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</si>
  <si>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</si>
  <si>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</si>
  <si>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</si>
  <si>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</si>
  <si>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</si>
  <si>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</si>
  <si>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</si>
  <si>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</si>
  <si>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</si>
  <si>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</si>
  <si>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</si>
  <si>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</si>
  <si>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</si>
  <si>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</si>
  <si>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</si>
  <si>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</si>
  <si>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</si>
  <si>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</si>
  <si>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</si>
  <si>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</si>
  <si>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</si>
  <si>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</si>
  <si>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</si>
  <si>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</si>
  <si>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</si>
  <si>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</si>
  <si>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</si>
  <si>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</si>
  <si>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</si>
  <si>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</si>
  <si>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</si>
  <si>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</si>
  <si>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</si>
  <si>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</si>
  <si>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</si>
  <si>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</si>
  <si>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</si>
  <si>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</si>
  <si>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</si>
  <si>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</si>
  <si>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</si>
  <si>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</si>
  <si>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</si>
  <si>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</si>
  <si>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</si>
  <si>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</si>
  <si>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</si>
  <si>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</si>
  <si>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</si>
  <si>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</si>
  <si>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</si>
  <si>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</si>
  <si>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</si>
  <si>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</si>
  <si>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</si>
  <si>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</si>
  <si>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</si>
  <si>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</si>
  <si>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</si>
  <si>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</si>
  <si>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</si>
  <si>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</si>
  <si>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</si>
  <si>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</si>
  <si>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</si>
  <si>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</si>
  <si>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</si>
  <si>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</si>
  <si>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</si>
  <si>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</si>
  <si>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</si>
  <si>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</si>
  <si>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</si>
  <si>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</si>
  <si>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</si>
  <si>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</si>
  <si>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</si>
  <si>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</si>
  <si>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</si>
  <si>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</si>
  <si>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</si>
  <si>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</si>
  <si>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</si>
  <si>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</si>
  <si>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</si>
  <si>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</si>
  <si>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</si>
  <si>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</si>
  <si>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</si>
  <si>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</si>
  <si>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</si>
  <si>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</si>
  <si>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</si>
  <si>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</si>
  <si>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</si>
  <si>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</si>
  <si>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</si>
  <si>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</si>
  <si>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</si>
  <si>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</si>
  <si>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</si>
  <si>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</si>
  <si>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</si>
  <si>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</si>
  <si>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</si>
  <si>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</si>
  <si>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</si>
  <si>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</si>
  <si>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</si>
  <si>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</si>
  <si>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</si>
  <si>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</si>
  <si>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</si>
  <si>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</si>
  <si>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</si>
  <si>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</si>
  <si>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</si>
  <si>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</si>
  <si>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</si>
  <si>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</si>
  <si>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</si>
  <si>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</si>
  <si>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</si>
  <si>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</si>
  <si>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</si>
  <si>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</si>
  <si>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</si>
  <si>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</si>
  <si>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</si>
  <si>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</si>
  <si>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</si>
  <si>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</si>
  <si>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</si>
  <si>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</si>
  <si>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</si>
  <si>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</si>
  <si>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</si>
  <si>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</si>
  <si>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</si>
  <si>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</si>
  <si>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</si>
  <si>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</si>
  <si>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</si>
  <si>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</si>
  <si>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</si>
  <si>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</si>
  <si>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</si>
  <si>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</si>
  <si>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</si>
  <si>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</si>
  <si>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</si>
  <si>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</si>
  <si>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</si>
  <si>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</si>
  <si>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</si>
  <si>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</si>
  <si>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</si>
  <si>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</si>
  <si>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</si>
  <si>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</si>
  <si>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</si>
  <si>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</si>
  <si>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</si>
  <si>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</si>
  <si>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</si>
  <si>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</si>
  <si>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</si>
  <si>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</si>
  <si>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</si>
  <si>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</si>
  <si>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</si>
  <si>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</si>
  <si>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</si>
  <si>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</si>
  <si>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</si>
  <si>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</si>
  <si>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</si>
  <si>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</si>
  <si>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</si>
  <si>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</si>
  <si>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</si>
  <si>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</si>
  <si>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</si>
  <si>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</si>
  <si>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</si>
  <si>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</si>
  <si>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</si>
  <si>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</si>
  <si>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</si>
  <si>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</si>
  <si>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</si>
  <si>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</si>
  <si>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</si>
  <si>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</si>
  <si>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</si>
  <si>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</si>
  <si>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</si>
  <si>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</si>
  <si>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</si>
  <si>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</si>
  <si>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</si>
  <si>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</si>
  <si>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</si>
  <si>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</si>
  <si>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</si>
  <si>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</si>
  <si>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</si>
  <si>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</si>
  <si>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</si>
  <si>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</si>
  <si>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</si>
  <si>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</si>
  <si>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</si>
  <si>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</si>
  <si>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</si>
  <si>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</si>
  <si>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</si>
  <si>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</si>
  <si>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</si>
  <si>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</si>
  <si>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</si>
  <si>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</si>
  <si>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</si>
  <si>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</si>
  <si>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</si>
  <si>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</si>
  <si>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</si>
  <si>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</si>
  <si>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</si>
  <si>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</si>
  <si>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</si>
  <si>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</si>
  <si>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</si>
  <si>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</si>
  <si>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</si>
  <si>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</si>
  <si>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</si>
  <si>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</si>
  <si>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</si>
  <si>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</si>
  <si>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</si>
  <si>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</si>
  <si>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</si>
  <si>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</si>
  <si>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</si>
  <si>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</si>
  <si>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</si>
  <si>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</si>
  <si>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</si>
  <si>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</si>
  <si>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</si>
  <si>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</si>
  <si>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</si>
  <si>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</si>
  <si>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</si>
  <si>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</si>
  <si>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</si>
  <si>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</si>
  <si>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</si>
  <si>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</si>
  <si>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</si>
  <si>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</si>
  <si>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</si>
  <si>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</si>
  <si>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</si>
  <si>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</si>
  <si>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</si>
  <si>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</si>
  <si>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</si>
  <si>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</si>
  <si>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</si>
  <si>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</si>
  <si>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</si>
  <si>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</si>
  <si>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</si>
  <si>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</si>
  <si>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</si>
  <si>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</si>
  <si>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</si>
  <si>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</si>
  <si>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</si>
  <si>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</si>
  <si>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</si>
  <si>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</si>
  <si>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</si>
  <si>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</si>
  <si>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</si>
  <si>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</si>
  <si>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</si>
  <si>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</si>
  <si>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</si>
  <si>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</si>
  <si>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</si>
  <si>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</si>
  <si>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</si>
  <si>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</si>
  <si>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</si>
  <si>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</si>
  <si>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</si>
  <si>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</si>
  <si>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</si>
  <si>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</si>
  <si>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</si>
  <si>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</si>
  <si>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</si>
  <si>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</si>
  <si>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</si>
  <si>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</si>
  <si>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</si>
  <si>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</si>
  <si>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</si>
  <si>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</si>
  <si>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</si>
  <si>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</si>
  <si>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</si>
  <si>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</si>
  <si>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</si>
  <si>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</si>
  <si>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</si>
  <si>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</si>
  <si>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</si>
  <si>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</si>
  <si>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</si>
  <si>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</si>
  <si>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</si>
  <si>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</si>
  <si>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</si>
  <si>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</si>
  <si>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</si>
  <si>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</si>
  <si>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</si>
  <si>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</si>
  <si>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</si>
  <si>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</si>
  <si>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</si>
  <si>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</si>
  <si>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</si>
  <si>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</si>
  <si>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</si>
  <si>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</si>
  <si>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</si>
  <si>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</si>
  <si>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</si>
  <si>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</si>
  <si>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</si>
  <si>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</si>
  <si>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</si>
  <si>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</si>
  <si>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</si>
  <si>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</si>
  <si>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</si>
  <si>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</si>
  <si>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</si>
  <si>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</si>
  <si>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</si>
  <si>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</si>
  <si>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</si>
  <si>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</si>
  <si>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</si>
  <si>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</si>
  <si>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</si>
  <si>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</si>
  <si>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</si>
  <si>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</si>
  <si>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</si>
  <si>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</si>
  <si>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</si>
  <si>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</si>
  <si>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</si>
  <si>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</si>
  <si>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</si>
  <si>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</si>
  <si>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</si>
  <si>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</si>
  <si>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</si>
  <si>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</si>
  <si>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</si>
  <si>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</si>
  <si>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</si>
  <si>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</si>
  <si>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</si>
  <si>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</si>
  <si>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</si>
  <si>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</si>
  <si>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</si>
  <si>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</si>
  <si>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</si>
  <si>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</si>
  <si>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</si>
  <si>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</si>
  <si>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</si>
  <si>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</si>
  <si>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</si>
  <si>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</si>
  <si>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</si>
  <si>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</si>
  <si>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</si>
  <si>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</si>
  <si>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</si>
  <si>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</si>
  <si>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</si>
  <si>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</si>
  <si>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</si>
  <si>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</si>
  <si>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</si>
  <si>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</si>
  <si>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</si>
  <si>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</si>
  <si>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</si>
  <si>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</si>
  <si>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</si>
  <si>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</si>
  <si>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</si>
  <si>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</si>
  <si>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</si>
  <si>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</si>
  <si>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</si>
  <si>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</si>
  <si>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</si>
  <si>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</si>
  <si>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</si>
  <si>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</si>
  <si>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</si>
  <si>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</si>
  <si>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</si>
  <si>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</si>
  <si>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</si>
  <si>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</si>
  <si>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</si>
  <si>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</si>
  <si>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</si>
  <si>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</si>
  <si>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</si>
  <si>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</si>
  <si>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</si>
  <si>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</si>
  <si>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</si>
  <si>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</si>
  <si>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</si>
  <si>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</si>
  <si>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</si>
  <si>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</si>
  <si>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</si>
  <si>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</si>
  <si>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</si>
  <si>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</si>
  <si>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</si>
  <si>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</si>
  <si>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</si>
  <si>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</si>
  <si>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</si>
  <si>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</si>
  <si>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</si>
  <si>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</si>
  <si>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</si>
  <si>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</si>
  <si>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</si>
  <si>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</si>
  <si>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</si>
  <si>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</si>
  <si>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</si>
  <si>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</si>
  <si>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</si>
  <si>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</si>
  <si>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</si>
  <si>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</si>
  <si>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</si>
  <si>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</si>
  <si>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</si>
  <si>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</si>
  <si>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</si>
  <si>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</si>
  <si>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</si>
  <si>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</si>
  <si>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</si>
  <si>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</si>
  <si>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</si>
  <si>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</si>
  <si>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</si>
  <si>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</si>
  <si>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</si>
  <si>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</si>
  <si>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</si>
  <si>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</si>
  <si>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</si>
  <si>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</si>
  <si>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</si>
  <si>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</si>
  <si>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</si>
  <si>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</si>
  <si>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</si>
  <si>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</si>
  <si>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</si>
  <si>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</si>
  <si>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</si>
  <si>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</si>
  <si>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</si>
  <si>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</si>
  <si>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</si>
  <si>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</si>
  <si>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</si>
  <si>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</si>
  <si>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</si>
  <si>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</si>
  <si>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</si>
  <si>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</si>
  <si>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</si>
  <si>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</si>
  <si>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</si>
  <si>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</si>
  <si>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</si>
  <si>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</si>
  <si>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</si>
  <si>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</si>
  <si>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</si>
  <si>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</si>
  <si>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</si>
  <si>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</si>
  <si>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</si>
  <si>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</si>
  <si>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</si>
  <si>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</si>
  <si>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</si>
  <si>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</si>
  <si>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</si>
  <si>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</si>
  <si>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</si>
  <si>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</si>
  <si>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</si>
  <si>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</si>
  <si>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</si>
  <si>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</si>
  <si>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</si>
  <si>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</si>
  <si>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</si>
  <si>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</si>
  <si>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</si>
  <si>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</si>
  <si>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</si>
  <si>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</si>
  <si>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</si>
  <si>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</si>
  <si>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</si>
  <si>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</si>
  <si>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</si>
  <si>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</si>
  <si>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</si>
  <si>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</si>
  <si>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</si>
  <si>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</si>
  <si>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</si>
  <si>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</si>
  <si>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</si>
  <si>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</si>
  <si>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</si>
  <si>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</si>
  <si>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</si>
  <si>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</si>
  <si>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</si>
  <si>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</si>
  <si>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</si>
  <si>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</si>
  <si>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</si>
  <si>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</si>
  <si>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</si>
  <si>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</si>
  <si>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</si>
  <si>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</si>
  <si>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</si>
  <si>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</si>
  <si>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</si>
  <si>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</si>
  <si>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</si>
  <si>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</si>
  <si>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</si>
  <si>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</si>
  <si>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</si>
  <si>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</si>
  <si>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</si>
  <si>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</si>
  <si>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</si>
  <si>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</si>
  <si>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</si>
  <si>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</si>
  <si>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</si>
  <si>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</si>
  <si>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</si>
  <si>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</si>
  <si>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</si>
  <si>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</si>
  <si>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</si>
  <si>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</si>
  <si>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</si>
  <si>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</si>
  <si>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</si>
  <si>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</si>
  <si>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</si>
  <si>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</si>
  <si>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</si>
  <si>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</si>
  <si>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</si>
  <si>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</si>
  <si>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</si>
  <si>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</si>
  <si>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</si>
  <si>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</si>
  <si>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</si>
  <si>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</si>
  <si>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</si>
  <si>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</si>
  <si>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</si>
  <si>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</si>
  <si>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</si>
  <si>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</si>
  <si>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</si>
  <si>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</si>
  <si>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</si>
  <si>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</si>
  <si>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</si>
  <si>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</si>
  <si>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</si>
  <si>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</si>
  <si>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</si>
  <si>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</si>
  <si>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</si>
  <si>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</si>
  <si>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</si>
  <si>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</si>
  <si>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</si>
  <si>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</si>
  <si>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</si>
  <si>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</si>
  <si>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</si>
  <si>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</si>
  <si>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</si>
  <si>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</si>
  <si>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</si>
  <si>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</si>
  <si>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</si>
  <si>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</si>
  <si>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</si>
  <si>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</si>
  <si>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</si>
  <si>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</si>
  <si>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</si>
  <si>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</si>
  <si>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</si>
  <si>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</si>
  <si>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</si>
  <si>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</si>
  <si>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</si>
  <si>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</si>
  <si>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</si>
  <si>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</si>
  <si>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</si>
  <si>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</si>
  <si>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</si>
  <si>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</si>
  <si>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</si>
  <si>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</si>
  <si>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</si>
  <si>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</si>
  <si>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</si>
  <si>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</si>
  <si>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</si>
  <si>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</si>
  <si>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</si>
  <si>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</si>
  <si>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</si>
  <si>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</si>
  <si>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</si>
  <si>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</si>
  <si>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</si>
  <si>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</si>
  <si>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</si>
  <si>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</si>
  <si>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</si>
  <si>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</si>
  <si>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</si>
  <si>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</si>
  <si>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</si>
  <si>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</si>
  <si>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</si>
  <si>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</si>
  <si>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</si>
  <si>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</si>
  <si>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</si>
  <si>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</si>
  <si>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</si>
  <si>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</si>
  <si>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</si>
  <si>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</si>
  <si>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</si>
  <si>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</si>
  <si>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</si>
  <si>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</si>
  <si>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</si>
  <si>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</si>
  <si>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</si>
  <si>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</si>
  <si>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</si>
  <si>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</si>
  <si>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</si>
  <si>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</si>
  <si>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</si>
  <si>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</si>
  <si>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</si>
  <si>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</si>
  <si>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</si>
  <si>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</si>
  <si>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</si>
  <si>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</si>
  <si>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</si>
  <si>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</si>
  <si>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</si>
  <si>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</si>
  <si>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</si>
  <si>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</si>
  <si>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</si>
  <si>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</si>
  <si>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</si>
  <si>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</si>
  <si>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</si>
  <si>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</si>
  <si>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</si>
  <si>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</si>
  <si>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</si>
  <si>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</si>
  <si>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</si>
  <si>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</si>
  <si>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</si>
  <si>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</si>
  <si>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</si>
  <si>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</si>
  <si>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</si>
  <si>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</si>
  <si>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</si>
  <si>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</si>
  <si>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</si>
  <si>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</si>
  <si>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</si>
  <si>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</si>
  <si>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</si>
  <si>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</si>
  <si>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</si>
  <si>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</si>
  <si>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</si>
  <si>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</si>
  <si>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</si>
  <si>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</si>
  <si>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</si>
  <si>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</si>
  <si>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</si>
  <si>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</si>
  <si>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</si>
  <si>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</si>
  <si>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</si>
  <si>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</si>
  <si>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</si>
  <si>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</si>
  <si>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</si>
  <si>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</si>
  <si>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</si>
  <si>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</si>
  <si>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</si>
  <si>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</si>
  <si>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</si>
  <si>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</si>
  <si>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</si>
  <si>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</si>
  <si>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</si>
  <si>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</si>
  <si>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</si>
  <si>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</si>
  <si>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</si>
  <si>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</si>
  <si>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</si>
  <si>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</si>
  <si>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</si>
  <si>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</si>
  <si>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</si>
  <si>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</si>
  <si>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</si>
  <si>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</si>
  <si>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</si>
  <si>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</si>
  <si>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</si>
  <si>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</si>
  <si>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</si>
  <si>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</si>
  <si>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</si>
  <si>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</si>
  <si>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</si>
  <si>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</si>
  <si>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</si>
  <si>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</si>
  <si>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</si>
  <si>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</si>
  <si>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</si>
  <si>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</si>
  <si>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</si>
  <si>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</si>
  <si>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</si>
  <si>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</si>
  <si>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</si>
  <si>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</si>
  <si>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</si>
  <si>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</si>
  <si>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</si>
  <si>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</si>
  <si>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</si>
  <si>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</si>
  <si>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</si>
  <si>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</si>
  <si>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</si>
  <si>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</si>
  <si>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</si>
  <si>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</si>
  <si>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</si>
  <si>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</si>
  <si>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</si>
  <si>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</si>
  <si>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</si>
  <si>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</si>
  <si>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</si>
  <si>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</si>
  <si>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</si>
  <si>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</si>
  <si>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</si>
  <si>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</si>
  <si>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</si>
  <si>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</si>
  <si>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</si>
  <si>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</si>
  <si>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</si>
  <si>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</si>
  <si>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</si>
  <si>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</si>
  <si>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</si>
  <si>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</si>
  <si>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</si>
  <si>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</si>
  <si>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</si>
  <si>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</si>
  <si>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</si>
  <si>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</si>
  <si>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</si>
  <si>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</si>
  <si>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</si>
  <si>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</si>
  <si>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</si>
  <si>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</si>
  <si>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</si>
  <si>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</si>
  <si>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</si>
  <si>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</si>
  <si>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</si>
  <si>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</si>
  <si>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</si>
  <si>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</si>
  <si>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</si>
  <si>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</si>
  <si>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</si>
  <si>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</si>
  <si>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</si>
  <si>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</si>
  <si>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</si>
  <si>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</si>
  <si>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</si>
  <si>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</si>
  <si>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</si>
  <si>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</si>
  <si>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</si>
  <si>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</si>
  <si>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</si>
  <si>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</si>
  <si>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</si>
  <si>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</si>
  <si>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</si>
  <si>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</si>
  <si>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</si>
  <si>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</si>
  <si>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</si>
  <si>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</si>
  <si>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</si>
  <si>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</si>
  <si>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</si>
  <si>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</si>
  <si>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</si>
  <si>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</si>
  <si>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</si>
  <si>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</si>
  <si>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</si>
  <si>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</si>
  <si>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</si>
  <si>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</si>
  <si>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</si>
  <si>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</si>
  <si>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</si>
  <si>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</si>
  <si>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</si>
  <si>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</si>
  <si>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</si>
  <si>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</si>
  <si>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</si>
  <si>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</si>
  <si>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</si>
  <si>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</si>
  <si>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</si>
  <si>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</si>
  <si>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</si>
  <si>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</si>
  <si>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</si>
  <si>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</si>
  <si>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</si>
  <si>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</si>
  <si>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</si>
  <si>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</si>
  <si>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</si>
  <si>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</si>
  <si>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</si>
  <si>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</si>
  <si>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</si>
  <si>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</si>
  <si>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</si>
  <si>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</si>
  <si>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</si>
  <si>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</si>
  <si>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</si>
  <si>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</si>
  <si>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</si>
  <si>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</si>
  <si>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</si>
  <si>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</si>
  <si>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</si>
  <si>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</si>
  <si>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</si>
  <si>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</si>
  <si>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</si>
  <si>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</si>
  <si>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</si>
  <si>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</si>
  <si>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</si>
  <si>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</si>
  <si>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</si>
  <si>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</si>
  <si>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</si>
  <si>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</si>
  <si>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</si>
  <si>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</si>
  <si>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</si>
  <si>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</si>
  <si>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</si>
  <si>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</si>
  <si>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</si>
  <si>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</si>
  <si>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</si>
  <si>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</si>
  <si>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</si>
  <si>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</si>
  <si>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</si>
  <si>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</si>
  <si>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</si>
  <si>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</si>
  <si>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</si>
  <si>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</si>
  <si>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</si>
  <si>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</si>
  <si>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</si>
  <si>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</si>
  <si>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</si>
  <si>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</si>
  <si>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</si>
  <si>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</si>
  <si>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</si>
  <si>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</si>
  <si>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</si>
  <si>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</si>
  <si>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</si>
  <si>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</si>
  <si>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</si>
  <si>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</si>
  <si>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</si>
  <si>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</si>
  <si>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</si>
  <si>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</si>
  <si>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</si>
  <si>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</si>
  <si>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</si>
  <si>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</si>
  <si>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</si>
  <si>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</si>
  <si>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</si>
  <si>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</si>
  <si>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</si>
  <si>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</si>
  <si>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</si>
  <si>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</si>
  <si>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</si>
  <si>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</si>
  <si>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</si>
  <si>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</si>
  <si>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</si>
  <si>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</si>
  <si>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</si>
  <si>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</si>
  <si>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</si>
  <si>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</si>
  <si>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</si>
  <si>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</si>
  <si>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</si>
  <si>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</si>
  <si>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</si>
  <si>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</si>
  <si>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</si>
  <si>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</si>
  <si>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</si>
  <si>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</si>
  <si>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</si>
  <si>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</si>
  <si>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</si>
  <si>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</si>
  <si>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</si>
  <si>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</si>
  <si>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</si>
  <si>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</si>
  <si>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</si>
  <si>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</si>
  <si>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</si>
  <si>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</si>
  <si>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</si>
  <si>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</si>
  <si>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</si>
  <si>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</si>
  <si>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</si>
  <si>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</si>
  <si>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</si>
  <si>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</si>
  <si>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</si>
  <si>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</si>
  <si>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</si>
  <si>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</si>
  <si>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</si>
  <si>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</si>
  <si>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</si>
  <si>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</si>
  <si>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</si>
  <si>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</si>
  <si>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</si>
  <si>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</si>
  <si>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</si>
  <si>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</si>
  <si>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</si>
  <si>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</si>
  <si>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</si>
  <si>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</si>
  <si>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</si>
  <si>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</si>
  <si>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</si>
  <si>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</si>
  <si>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</si>
  <si>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</si>
  <si>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</si>
  <si>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</si>
  <si>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</si>
  <si>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</si>
  <si>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</si>
  <si>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</si>
  <si>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</si>
  <si>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</si>
  <si>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</si>
  <si>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</si>
  <si>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</si>
  <si>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</si>
  <si>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</si>
  <si>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</si>
  <si>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</si>
  <si>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</si>
  <si>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</si>
  <si>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</si>
  <si>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</si>
  <si>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</si>
  <si>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</si>
  <si>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</si>
  <si>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</si>
  <si>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</si>
  <si>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</si>
  <si>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</si>
  <si>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</si>
  <si>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</si>
  <si>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</si>
  <si>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</si>
  <si>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</si>
  <si>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</si>
  <si>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</si>
  <si>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</si>
  <si>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</si>
  <si>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</si>
  <si>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</si>
  <si>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</si>
  <si>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</si>
  <si>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</si>
  <si>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</si>
  <si>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</si>
  <si>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</si>
  <si>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</si>
  <si>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</si>
  <si>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</si>
  <si>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</si>
  <si>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</si>
  <si>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</si>
  <si>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</si>
  <si>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</si>
  <si>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</si>
  <si>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</si>
  <si>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</si>
  <si>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</si>
  <si>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</si>
  <si>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</si>
  <si>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</si>
  <si>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</si>
  <si>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</si>
  <si>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</si>
  <si>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</si>
  <si>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</si>
  <si>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</si>
  <si>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</si>
  <si>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</si>
  <si>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</si>
  <si>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</si>
  <si>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</si>
  <si>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</si>
  <si>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</si>
  <si>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</si>
  <si>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</si>
  <si>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</si>
  <si>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</si>
  <si>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</si>
  <si>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</si>
  <si>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</si>
  <si>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</si>
  <si>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</si>
  <si>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</si>
  <si>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</si>
  <si>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</si>
  <si>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</si>
  <si>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</si>
  <si>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</si>
  <si>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</si>
  <si>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</si>
  <si>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</si>
  <si>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</si>
  <si>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</si>
  <si>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</si>
  <si>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</si>
  <si>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</si>
  <si>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</si>
  <si>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</si>
  <si>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</si>
  <si>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</si>
  <si>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</si>
  <si>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</si>
  <si>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</si>
  <si>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</si>
  <si>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</si>
  <si>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</si>
  <si>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</si>
  <si>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</si>
  <si>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</si>
  <si>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</si>
  <si>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</si>
  <si>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</si>
  <si>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</si>
  <si>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</si>
  <si>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</si>
  <si>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</si>
  <si>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</si>
  <si>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</si>
  <si>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</si>
  <si>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</si>
  <si>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</si>
  <si>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</si>
  <si>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</si>
  <si>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</si>
  <si>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</si>
  <si>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</si>
  <si>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</si>
  <si>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</si>
  <si>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</si>
  <si>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</si>
  <si>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</si>
  <si>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</si>
  <si>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</si>
  <si>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</si>
  <si>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</si>
  <si>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</si>
  <si>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</si>
  <si>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</si>
  <si>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</si>
  <si>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</si>
  <si>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</si>
  <si>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</si>
  <si>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</si>
  <si>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</si>
  <si>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</si>
  <si>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</si>
  <si>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</si>
  <si>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</si>
  <si>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</si>
  <si>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</si>
  <si>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</si>
  <si>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</si>
  <si>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</si>
  <si>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</si>
  <si>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</si>
  <si>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</si>
  <si>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</si>
  <si>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</si>
  <si>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</si>
  <si>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</si>
  <si>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</si>
  <si>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</si>
  <si>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</si>
  <si>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</si>
  <si>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</si>
  <si>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</si>
  <si>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</si>
  <si>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</si>
  <si>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</si>
  <si>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</si>
  <si>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</si>
  <si>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</si>
  <si>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</si>
  <si>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</si>
  <si>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</si>
  <si>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</si>
  <si>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</si>
  <si>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</si>
  <si>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</si>
  <si>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</si>
  <si>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</si>
  <si>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</si>
  <si>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</si>
  <si>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</si>
  <si>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</si>
  <si>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</si>
  <si>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</si>
  <si>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</si>
  <si>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</si>
  <si>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</si>
  <si>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</si>
  <si>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</si>
  <si>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</si>
  <si>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</si>
  <si>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</si>
  <si>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</si>
  <si>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</si>
  <si>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</si>
  <si>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</si>
  <si>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</si>
  <si>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</si>
  <si>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</si>
  <si>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</si>
  <si>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</si>
  <si>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</si>
  <si>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</si>
  <si>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</si>
  <si>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</si>
  <si>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</si>
  <si>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</si>
  <si>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</si>
  <si>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</si>
  <si>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</si>
  <si>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</si>
  <si>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</si>
  <si>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</si>
  <si>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</si>
  <si>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</si>
  <si>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</si>
  <si>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</si>
  <si>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</si>
  <si>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</si>
  <si>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</si>
  <si>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</si>
  <si>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</si>
  <si>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</si>
  <si>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</si>
  <si>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</si>
  <si>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</si>
  <si>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</si>
  <si>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</si>
  <si>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</si>
  <si>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</si>
  <si>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</si>
  <si>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</si>
  <si>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</si>
  <si>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</si>
  <si>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</si>
  <si>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</si>
  <si>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</si>
  <si>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</si>
  <si>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</si>
  <si>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</si>
  <si>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</si>
  <si>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</si>
  <si>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</si>
  <si>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</si>
  <si>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</si>
  <si>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</si>
  <si>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</si>
  <si>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</si>
  <si>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</si>
  <si>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</si>
  <si>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</si>
  <si>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</si>
  <si>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</si>
  <si>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</si>
  <si>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</si>
  <si>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</si>
  <si>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</si>
  <si>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</si>
  <si>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</si>
  <si>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</si>
  <si>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</si>
  <si>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</si>
  <si>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</si>
  <si>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</si>
  <si>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</si>
  <si>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</si>
  <si>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</si>
  <si>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</si>
  <si>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</si>
  <si>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</si>
  <si>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</si>
  <si>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</si>
  <si>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</si>
  <si>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</si>
  <si>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</si>
  <si>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</si>
  <si>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</si>
  <si>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</si>
  <si>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</si>
  <si>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</si>
  <si>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</si>
  <si>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</si>
  <si>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</si>
  <si>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</si>
  <si>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</si>
  <si>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</si>
  <si>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</si>
  <si>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</si>
  <si>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</si>
  <si>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</si>
  <si>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</si>
  <si>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</si>
  <si>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</si>
  <si>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</si>
  <si>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</si>
  <si>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</si>
  <si>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</si>
  <si>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</si>
  <si>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</si>
  <si>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</si>
  <si>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</si>
  <si>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</si>
  <si>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</si>
  <si>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</si>
  <si>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</si>
  <si>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</si>
  <si>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</si>
  <si>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</si>
  <si>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</si>
  <si>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</si>
  <si>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</si>
  <si>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</si>
  <si>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</si>
  <si>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</si>
  <si>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</si>
  <si>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</si>
  <si>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</si>
  <si>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</si>
  <si>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</si>
  <si>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</si>
  <si>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</si>
  <si>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</si>
  <si>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</si>
  <si>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</si>
  <si>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</si>
  <si>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</si>
  <si>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</si>
  <si>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</si>
  <si>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</si>
  <si>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</si>
  <si>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</si>
  <si>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</si>
  <si>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</si>
  <si>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</si>
  <si>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</si>
  <si>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</si>
  <si>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</si>
  <si>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</si>
  <si>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</si>
  <si>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</si>
  <si>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</si>
  <si>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</si>
  <si>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</si>
  <si>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</si>
  <si>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</si>
  <si>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</si>
  <si>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</si>
  <si>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</si>
  <si>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</si>
  <si>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</si>
  <si>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</si>
  <si>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</si>
  <si>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</si>
  <si>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</si>
  <si>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</si>
  <si>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</si>
  <si>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</si>
  <si>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</si>
  <si>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</si>
  <si>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</si>
  <si>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</si>
  <si>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</si>
  <si>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</si>
  <si>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</si>
  <si>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</si>
  <si>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</si>
  <si>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</si>
  <si>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</si>
  <si>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</si>
  <si>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</si>
  <si>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</si>
  <si>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</si>
  <si>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</si>
  <si>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</si>
  <si>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</si>
  <si>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</si>
  <si>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</si>
  <si>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</si>
  <si>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</si>
  <si>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</si>
  <si>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</si>
  <si>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</si>
  <si>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</si>
  <si>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</si>
  <si>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</si>
  <si>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</si>
  <si>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</si>
  <si>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</si>
  <si>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</si>
  <si>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</si>
  <si>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</si>
  <si>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</si>
  <si>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</si>
  <si>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</si>
  <si>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</si>
  <si>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</si>
  <si>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</si>
  <si>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</si>
  <si>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</si>
  <si>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</si>
  <si>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</si>
  <si>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</si>
  <si>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</si>
  <si>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</si>
  <si>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</si>
  <si>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</si>
  <si>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</si>
  <si>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</si>
  <si>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</si>
  <si>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</si>
  <si>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</si>
  <si>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</si>
  <si>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</si>
  <si>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</si>
  <si>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</si>
  <si>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</si>
  <si>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</si>
  <si>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</si>
  <si>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</si>
  <si>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</si>
  <si>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</si>
  <si>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</si>
  <si>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</si>
  <si>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</si>
  <si>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</si>
  <si>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</si>
  <si>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</si>
  <si>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</si>
  <si>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</si>
  <si>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</si>
  <si>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</si>
  <si>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</si>
  <si>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</si>
  <si>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</si>
  <si>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</si>
  <si>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</si>
  <si>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</si>
  <si>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</si>
  <si>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</si>
  <si>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</si>
  <si>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</si>
  <si>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</si>
  <si>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</si>
  <si>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</si>
  <si>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</si>
  <si>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</si>
  <si>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</si>
  <si>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</si>
  <si>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</si>
  <si>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</si>
  <si>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</si>
  <si>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</si>
  <si>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</si>
  <si>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</si>
  <si>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</si>
  <si>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</si>
  <si>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</si>
  <si>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</si>
  <si>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</si>
  <si>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</si>
  <si>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</si>
  <si>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</si>
  <si>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</si>
  <si>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</si>
  <si>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</si>
  <si>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</si>
  <si>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</si>
  <si>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</si>
  <si>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</si>
  <si>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</si>
  <si>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</si>
  <si>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</si>
  <si>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</si>
  <si>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</si>
  <si>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</si>
  <si>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</si>
  <si>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</si>
  <si>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</si>
  <si>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</si>
  <si>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</si>
  <si>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</si>
  <si>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</si>
  <si>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</si>
  <si>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</si>
  <si>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</si>
  <si>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</si>
  <si>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</si>
  <si>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</si>
  <si>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</si>
  <si>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</si>
  <si>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</si>
  <si>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</si>
  <si>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</si>
  <si>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</si>
  <si>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</si>
  <si>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</si>
  <si>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</si>
  <si>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</si>
  <si>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</si>
  <si>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</si>
  <si>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</si>
  <si>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</si>
  <si>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</si>
  <si>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</si>
  <si>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</si>
  <si>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</si>
  <si>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</si>
  <si>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</si>
  <si>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</si>
  <si>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</si>
  <si>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</si>
  <si>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</si>
  <si>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</si>
  <si>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</si>
  <si>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</si>
  <si>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</si>
  <si>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</si>
  <si>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</si>
  <si>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</si>
  <si>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</si>
  <si>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</si>
  <si>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</si>
  <si>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</si>
  <si>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</si>
  <si>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</si>
  <si>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</si>
  <si>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</si>
  <si>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</si>
  <si>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</si>
  <si>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</si>
  <si>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</si>
  <si>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</si>
  <si>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</si>
  <si>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</si>
  <si>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</si>
  <si>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</si>
  <si>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</si>
  <si>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</si>
  <si>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</si>
  <si>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</si>
  <si>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</si>
  <si>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</si>
  <si>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</si>
  <si>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</si>
  <si>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</si>
  <si>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</si>
  <si>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</si>
  <si>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</si>
  <si>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</si>
  <si>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</si>
  <si>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</si>
  <si>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</si>
  <si>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</si>
  <si>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</si>
  <si>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</si>
  <si>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</si>
  <si>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</si>
  <si>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</si>
  <si>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</si>
  <si>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</si>
  <si>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</si>
  <si>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</si>
  <si>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</si>
  <si>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</si>
  <si>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</si>
  <si>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</si>
  <si>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</si>
  <si>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</si>
  <si>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</si>
  <si>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</si>
  <si>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</si>
  <si>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</si>
  <si>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</si>
  <si>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</si>
  <si>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</si>
  <si>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</si>
  <si>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</si>
  <si>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</si>
  <si>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</si>
  <si>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</si>
  <si>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</si>
  <si>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</si>
  <si>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</si>
  <si>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</si>
  <si>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</si>
  <si>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</si>
  <si>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</si>
  <si>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</si>
  <si>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</si>
  <si>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</si>
  <si>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</si>
  <si>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</si>
  <si>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</si>
  <si>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</si>
  <si>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</si>
  <si>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</si>
  <si>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</si>
  <si>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</si>
  <si>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</si>
  <si>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</si>
  <si>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</si>
  <si>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</si>
  <si>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</si>
  <si>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</si>
  <si>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</si>
  <si>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</si>
  <si>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</si>
  <si>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</si>
  <si>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</si>
  <si>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</si>
  <si>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</si>
  <si>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</si>
  <si>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</si>
  <si>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</si>
  <si>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</si>
  <si>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</si>
  <si>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</si>
  <si>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</si>
  <si>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</si>
  <si>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</si>
  <si>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</si>
  <si>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</si>
  <si>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</si>
  <si>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</si>
  <si>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</si>
  <si>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</si>
  <si>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</si>
  <si>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</si>
  <si>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</si>
  <si>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</si>
  <si>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</si>
  <si>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</si>
  <si>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</si>
  <si>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</si>
  <si>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</si>
  <si>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</si>
  <si>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</si>
  <si>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</si>
  <si>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</si>
  <si>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</si>
  <si>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</si>
  <si>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</si>
  <si>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</si>
  <si>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</si>
  <si>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</si>
  <si>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</si>
  <si>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</si>
  <si>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</si>
  <si>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</si>
  <si>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</si>
  <si>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</si>
  <si>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</si>
  <si>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</si>
  <si>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</si>
  <si>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</si>
  <si>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</si>
  <si>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</si>
  <si>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</si>
  <si>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</si>
  <si>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</si>
  <si>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</si>
  <si>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</si>
  <si>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</si>
  <si>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</si>
  <si>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</si>
  <si>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</si>
  <si>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</si>
  <si>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</si>
  <si>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</si>
  <si>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</si>
  <si>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</si>
  <si>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</si>
  <si>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</si>
  <si>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</si>
  <si>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</si>
  <si>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</si>
  <si>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</si>
  <si>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</si>
  <si>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</si>
  <si>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</si>
  <si>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</si>
  <si>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</si>
  <si>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</si>
  <si>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</si>
  <si>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</si>
  <si>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</si>
  <si>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</si>
  <si>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</si>
  <si>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</si>
  <si>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</si>
  <si>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</si>
  <si>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</si>
  <si>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</si>
  <si>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</si>
  <si>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</si>
  <si>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</si>
  <si>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</si>
  <si>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</si>
  <si>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</si>
  <si>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</si>
  <si>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</si>
  <si>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</si>
  <si>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</si>
  <si>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</si>
  <si>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</si>
  <si>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</si>
  <si>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</si>
  <si>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</si>
  <si>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</si>
  <si>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</si>
  <si>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</si>
  <si>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</si>
  <si>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</si>
  <si>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</si>
  <si>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</si>
  <si>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</si>
  <si>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</si>
  <si>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</si>
  <si>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</si>
  <si>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</si>
  <si>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</si>
  <si>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</si>
  <si>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</si>
  <si>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</si>
  <si>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</si>
  <si>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</si>
  <si>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</si>
  <si>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</si>
  <si>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</si>
  <si>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</si>
  <si>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</si>
  <si>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</si>
  <si>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</si>
  <si>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</si>
  <si>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</si>
  <si>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</si>
  <si>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</si>
  <si>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</si>
  <si>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</si>
  <si>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</si>
  <si>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</si>
  <si>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</si>
  <si>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</si>
  <si>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</si>
  <si>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</si>
  <si>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</si>
  <si>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</si>
  <si>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</si>
  <si>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</si>
  <si>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</si>
  <si>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</si>
  <si>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</si>
  <si>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</si>
  <si>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</si>
  <si>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</si>
  <si>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</si>
  <si>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</si>
  <si>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</si>
  <si>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</si>
  <si>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</si>
  <si>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</si>
  <si>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</si>
  <si>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</si>
  <si>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</si>
  <si>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</si>
  <si>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</si>
  <si>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</si>
  <si>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</si>
  <si>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</si>
  <si>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</si>
  <si>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</si>
  <si>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</si>
  <si>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</si>
  <si>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</si>
  <si>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</si>
  <si>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</si>
  <si>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</si>
  <si>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</si>
  <si>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</si>
  <si>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</si>
  <si>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</si>
  <si>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</si>
  <si>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</si>
  <si>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</si>
  <si>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</si>
  <si>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</si>
  <si>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</si>
  <si>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</si>
  <si>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</si>
  <si>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</si>
  <si>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</si>
  <si>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</si>
  <si>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</si>
  <si>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</si>
  <si>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</si>
  <si>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</si>
  <si>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</si>
  <si>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</si>
  <si>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</si>
  <si>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</si>
  <si>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</si>
  <si>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</si>
  <si>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</si>
  <si>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</si>
  <si>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</si>
  <si>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</si>
  <si>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</si>
  <si>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</si>
  <si>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</si>
  <si>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</si>
  <si>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</si>
  <si>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</si>
  <si>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</si>
  <si>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</si>
  <si>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</si>
  <si>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</si>
  <si>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</si>
  <si>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</si>
  <si>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</si>
  <si>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</si>
  <si>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</si>
  <si>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</si>
  <si>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</si>
  <si>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</si>
  <si>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</si>
  <si>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</si>
  <si>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</si>
  <si>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</si>
  <si>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</si>
  <si>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</si>
  <si>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</si>
  <si>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</si>
  <si>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</si>
  <si>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</si>
  <si>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</si>
  <si>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</si>
  <si>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</si>
  <si>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</si>
  <si>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</si>
  <si>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</si>
  <si>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</si>
  <si>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</si>
  <si>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</si>
  <si>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</si>
  <si>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</si>
  <si>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</si>
  <si>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</si>
  <si>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</si>
  <si>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</si>
  <si>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</si>
  <si>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</si>
  <si>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</si>
  <si>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</si>
  <si>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</si>
  <si>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</si>
  <si>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</si>
  <si>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</si>
  <si>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</si>
  <si>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</si>
  <si>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</si>
  <si>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</si>
  <si>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</si>
  <si>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</si>
  <si>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</si>
  <si>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</si>
  <si>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</si>
  <si>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</si>
  <si>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</si>
  <si>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</si>
  <si>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</si>
  <si>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</si>
  <si>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</si>
  <si>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</si>
  <si>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</si>
  <si>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</si>
  <si>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</si>
  <si>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</si>
  <si>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</si>
  <si>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</si>
  <si>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</si>
  <si>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</si>
  <si>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</si>
  <si>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</si>
  <si>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</si>
  <si>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</si>
  <si>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</si>
  <si>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</si>
  <si>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</si>
  <si>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</si>
  <si>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</si>
  <si>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</si>
  <si>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</si>
  <si>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</si>
  <si>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</si>
  <si>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</si>
  <si>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</si>
  <si>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</si>
  <si>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</si>
  <si>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</si>
  <si>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</si>
  <si>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</si>
  <si>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</si>
  <si>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</si>
  <si>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</si>
  <si>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</si>
  <si>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</si>
  <si>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</si>
  <si>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</si>
  <si>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</si>
  <si>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</si>
  <si>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</si>
  <si>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</si>
  <si>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</si>
  <si>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</si>
  <si>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</si>
  <si>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</si>
  <si>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</si>
  <si>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</si>
  <si>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</si>
  <si>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</si>
  <si>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</si>
  <si>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</si>
  <si>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</si>
  <si>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</si>
  <si>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</si>
  <si>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</si>
  <si>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</si>
  <si>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</si>
  <si>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</si>
  <si>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</si>
  <si>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</si>
  <si>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</si>
  <si>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</si>
  <si>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</si>
  <si>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</si>
  <si>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</si>
  <si>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</si>
  <si>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</si>
  <si>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</si>
  <si>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</si>
  <si>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</si>
  <si>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</si>
  <si>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</si>
  <si>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</si>
  <si>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</si>
  <si>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</si>
  <si>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</si>
  <si>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</si>
  <si>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</si>
  <si>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</si>
  <si>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</si>
  <si>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</si>
  <si>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</si>
  <si>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</si>
  <si>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</si>
  <si>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</si>
  <si>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</si>
  <si>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</si>
  <si>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</si>
  <si>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</si>
  <si>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</si>
  <si>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</si>
  <si>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</si>
  <si>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</si>
  <si>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</si>
  <si>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</si>
  <si>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</si>
  <si>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</si>
  <si>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</si>
  <si>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</si>
  <si>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</si>
  <si>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</si>
  <si>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</si>
  <si>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</si>
  <si>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</si>
  <si>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</si>
  <si>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</si>
  <si>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</si>
  <si>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</si>
  <si>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</si>
  <si>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</si>
  <si>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</si>
  <si>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</si>
  <si>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</si>
  <si>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</si>
  <si>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</si>
  <si>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</si>
  <si>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</si>
  <si>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</si>
  <si>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</si>
  <si>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</si>
  <si>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</si>
  <si>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</si>
  <si>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</si>
  <si>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</si>
  <si>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</si>
  <si>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</si>
  <si>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</si>
  <si>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</si>
  <si>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</si>
  <si>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</si>
  <si>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</si>
  <si>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</si>
  <si>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</si>
  <si>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</si>
  <si>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</si>
  <si>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</si>
  <si>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</si>
  <si>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</si>
  <si>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</si>
  <si>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</si>
  <si>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</si>
  <si>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</si>
  <si>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</si>
  <si>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</si>
  <si>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</si>
  <si>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</si>
  <si>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</si>
  <si>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</si>
  <si>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</si>
  <si>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</si>
  <si>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</si>
  <si>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</si>
  <si>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</si>
  <si>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</si>
  <si>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</si>
  <si>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</si>
  <si>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</si>
  <si>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</si>
  <si>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</si>
  <si>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</si>
  <si>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</si>
  <si>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</si>
  <si>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</si>
  <si>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</si>
  <si>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</si>
  <si>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</si>
  <si>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</si>
  <si>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</si>
  <si>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</si>
  <si>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</si>
  <si>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</si>
  <si>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</si>
  <si>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</si>
  <si>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</si>
  <si>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</si>
  <si>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</si>
  <si>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</si>
  <si>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</si>
  <si>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</si>
  <si>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</si>
  <si>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</si>
  <si>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</si>
  <si>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</si>
  <si>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</si>
  <si>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</si>
  <si>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</si>
  <si>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</si>
  <si>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</si>
  <si>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</si>
  <si>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</si>
  <si>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</si>
  <si>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</si>
  <si>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</si>
  <si>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</si>
  <si>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</si>
  <si>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</si>
  <si>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</si>
  <si>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</si>
  <si>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</si>
  <si>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</si>
  <si>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</si>
  <si>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</si>
  <si>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</si>
  <si>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</si>
  <si>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</si>
  <si>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</si>
  <si>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</si>
  <si>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</si>
  <si>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</si>
  <si>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</si>
  <si>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</si>
  <si>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</si>
  <si>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</si>
  <si>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</si>
  <si>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</si>
  <si>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</si>
  <si>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</si>
  <si>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</si>
  <si>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</si>
  <si>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</si>
  <si>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</si>
  <si>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</si>
  <si>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</si>
  <si>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</si>
  <si>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</si>
  <si>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</si>
  <si>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</si>
  <si>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</si>
  <si>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</si>
  <si>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</si>
  <si>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</si>
  <si>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</si>
  <si>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</si>
  <si>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</si>
  <si>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</si>
  <si>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</si>
  <si>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</si>
  <si>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</si>
  <si>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</si>
  <si>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</si>
  <si>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</si>
  <si>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</si>
  <si>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</si>
  <si>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</si>
  <si>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</si>
  <si>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</si>
  <si>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</si>
  <si>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</si>
  <si>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</si>
  <si>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</si>
  <si>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</si>
  <si>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</si>
  <si>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</si>
  <si>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</si>
  <si>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</si>
  <si>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</si>
  <si>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</si>
  <si>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</si>
  <si>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</si>
  <si>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</si>
  <si>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</si>
  <si>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</si>
  <si>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</si>
  <si>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</si>
  <si>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</si>
  <si>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</si>
  <si>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</si>
  <si>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</si>
  <si>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</si>
  <si>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</si>
  <si>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</si>
  <si>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</si>
  <si>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</si>
  <si>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</si>
  <si>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</si>
  <si>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</si>
  <si>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</si>
  <si>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</si>
  <si>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</si>
  <si>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</si>
  <si>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</si>
  <si>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</si>
  <si>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</si>
  <si>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</si>
  <si>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</si>
  <si>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</si>
  <si>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</si>
  <si>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</si>
  <si>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</si>
  <si>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</si>
  <si>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</si>
  <si>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</si>
  <si>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</si>
  <si>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</si>
  <si>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</si>
  <si>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</si>
  <si>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</si>
  <si>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</si>
  <si>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</si>
  <si>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</si>
  <si>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</si>
  <si>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</si>
  <si>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</si>
  <si>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</si>
  <si>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</si>
  <si>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</si>
  <si>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</si>
  <si>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</si>
  <si>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</si>
  <si>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</si>
  <si>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</si>
  <si>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</si>
  <si>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</si>
  <si>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</si>
  <si>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</si>
  <si>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</si>
  <si>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</si>
  <si>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</si>
  <si>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</si>
  <si>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</si>
  <si>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</si>
  <si>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</si>
  <si>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</si>
  <si>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</si>
  <si>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</si>
  <si>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</si>
  <si>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</si>
  <si>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</si>
  <si>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</si>
  <si>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</si>
  <si>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</si>
  <si>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</si>
  <si>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</si>
  <si>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</si>
  <si>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</si>
  <si>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</si>
  <si>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</si>
  <si>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</si>
  <si>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</si>
  <si>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</si>
  <si>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</si>
  <si>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</si>
  <si>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</si>
  <si>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</si>
  <si>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</si>
  <si>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</si>
  <si>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</si>
  <si>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</si>
  <si>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</si>
  <si>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</si>
  <si>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</si>
  <si>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</si>
  <si>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</si>
  <si>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</si>
  <si>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</si>
  <si>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</si>
  <si>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</si>
  <si>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</si>
  <si>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</si>
  <si>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</si>
  <si>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</si>
  <si>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</si>
  <si>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</si>
  <si>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</si>
  <si>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</si>
  <si>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</si>
  <si>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</si>
  <si>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</si>
  <si>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</si>
  <si>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</si>
  <si>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</si>
  <si>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</si>
  <si>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</si>
  <si>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</si>
  <si>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</si>
  <si>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</si>
  <si>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</si>
  <si>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</si>
  <si>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</si>
  <si>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</si>
  <si>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</si>
  <si>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</si>
  <si>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</si>
  <si>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</si>
  <si>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</si>
  <si>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</si>
  <si>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</si>
  <si>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</si>
  <si>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</si>
  <si>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</si>
  <si>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</si>
  <si>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</si>
  <si>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</si>
  <si>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</si>
  <si>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</si>
  <si>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</si>
  <si>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</si>
  <si>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</si>
  <si>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</si>
  <si>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</si>
  <si>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</si>
  <si>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</si>
  <si>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</si>
  <si>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</si>
  <si>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</si>
  <si>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</si>
  <si>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</si>
  <si>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</si>
  <si>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</si>
  <si>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</si>
  <si>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</si>
  <si>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</si>
  <si>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</si>
  <si>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</si>
  <si>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</si>
  <si>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</si>
  <si>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</si>
  <si>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</si>
  <si>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</si>
  <si>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</si>
  <si>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</si>
  <si>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</si>
  <si>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</si>
  <si>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</si>
  <si>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</si>
  <si>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</si>
  <si>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</si>
  <si>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</si>
  <si>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</si>
  <si>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</si>
  <si>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</si>
  <si>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</si>
  <si>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</si>
  <si>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</si>
  <si>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</si>
  <si>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</si>
  <si>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</si>
  <si>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</si>
  <si>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</si>
  <si>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</si>
  <si>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</si>
  <si>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</si>
  <si>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</si>
  <si>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</si>
  <si>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</si>
  <si>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</si>
  <si>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</si>
  <si>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</si>
  <si>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</si>
  <si>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</si>
  <si>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</si>
  <si>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</si>
  <si>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</si>
  <si>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</si>
  <si>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</si>
  <si>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</si>
  <si>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</si>
  <si>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</si>
  <si>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</si>
  <si>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</si>
  <si>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</si>
  <si>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</si>
  <si>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</si>
  <si>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</si>
  <si>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</si>
  <si>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</si>
  <si>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</si>
  <si>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</si>
  <si>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</si>
  <si>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</si>
  <si>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</si>
  <si>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</si>
  <si>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</si>
  <si>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</si>
  <si>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</si>
  <si>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</si>
  <si>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</si>
  <si>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</si>
  <si>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</si>
  <si>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</si>
  <si>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</si>
  <si>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</si>
  <si>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</si>
  <si>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</si>
  <si>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</si>
  <si>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</si>
  <si>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</si>
  <si>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</si>
  <si>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</si>
  <si>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</si>
  <si>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</si>
  <si>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</si>
  <si>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</si>
  <si>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</si>
  <si>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</si>
  <si>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</si>
  <si>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</si>
  <si>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</si>
  <si>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</si>
  <si>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</si>
  <si>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</si>
  <si>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</si>
  <si>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</si>
  <si>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</si>
  <si>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</si>
  <si>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</si>
  <si>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</si>
  <si>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</si>
  <si>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</si>
  <si>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</si>
  <si>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</si>
  <si>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</si>
  <si>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</si>
  <si>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</si>
  <si>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</si>
  <si>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</si>
  <si>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</si>
  <si>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</si>
  <si>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</si>
  <si>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</si>
  <si>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</si>
  <si>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</si>
  <si>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</si>
  <si>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</si>
  <si>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</si>
  <si>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</si>
  <si>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</si>
  <si>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</si>
  <si>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</si>
  <si>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</si>
  <si>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</si>
  <si>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</si>
  <si>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</si>
  <si>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</si>
  <si>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</si>
  <si>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</si>
  <si>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</si>
  <si>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</si>
  <si>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</si>
  <si>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</si>
  <si>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</si>
  <si>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</si>
  <si>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</si>
  <si>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</si>
  <si>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</si>
  <si>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</si>
  <si>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</si>
  <si>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</si>
  <si>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</si>
  <si>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</si>
  <si>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</si>
  <si>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</si>
  <si>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</si>
  <si>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</si>
  <si>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</si>
  <si>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</si>
  <si>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</si>
  <si>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</si>
  <si>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</si>
  <si>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</si>
  <si>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</si>
  <si>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</si>
  <si>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</si>
  <si>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</si>
  <si>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</si>
  <si>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</si>
  <si>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</si>
  <si>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</si>
  <si>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</si>
  <si>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</si>
  <si>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</si>
  <si>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</si>
  <si>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</si>
  <si>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</si>
  <si>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</si>
  <si>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</si>
  <si>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</si>
  <si>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</si>
  <si>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</si>
  <si>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</si>
  <si>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</si>
  <si>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</si>
  <si>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</si>
  <si>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</si>
  <si>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</si>
  <si>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</si>
  <si>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</si>
  <si>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</si>
  <si>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</si>
  <si>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</si>
  <si>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</si>
  <si>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</si>
  <si>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</si>
  <si>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</si>
  <si>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</si>
  <si>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</si>
  <si>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</si>
  <si>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</si>
  <si>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</si>
  <si>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</si>
  <si>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</si>
  <si>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</si>
  <si>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</si>
  <si>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</si>
  <si>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</si>
  <si>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</si>
  <si>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</si>
  <si>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</si>
  <si>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</si>
  <si>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</si>
  <si>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</si>
  <si>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</si>
  <si>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</si>
  <si>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</si>
  <si>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</si>
  <si>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</si>
  <si>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</si>
  <si>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</si>
  <si>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</si>
  <si>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</si>
  <si>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</si>
  <si>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</si>
  <si>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</si>
  <si>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</si>
  <si>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</si>
  <si>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</si>
  <si>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</si>
  <si>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</si>
  <si>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</si>
  <si>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</si>
  <si>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</si>
  <si>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</si>
  <si>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</si>
  <si>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</si>
  <si>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</si>
  <si>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</si>
  <si>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</si>
  <si>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</si>
  <si>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</si>
  <si>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</si>
  <si>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</si>
  <si>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</si>
  <si>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</si>
  <si>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</si>
  <si>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</si>
  <si>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</si>
  <si>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</si>
  <si>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</si>
  <si>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</si>
  <si>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</si>
  <si>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</si>
  <si>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</si>
  <si>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</si>
  <si>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</si>
  <si>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</si>
  <si>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</si>
  <si>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</si>
  <si>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</si>
  <si>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</si>
  <si>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</si>
  <si>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</si>
  <si>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</si>
  <si>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</si>
  <si>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</si>
  <si>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</si>
  <si>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</si>
  <si>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</si>
  <si>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</si>
  <si>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</si>
  <si>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</si>
  <si>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</si>
  <si>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</si>
  <si>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</si>
  <si>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</si>
  <si>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</si>
  <si>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</si>
  <si>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</si>
  <si>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</si>
  <si>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</si>
  <si>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</si>
  <si>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</si>
  <si>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</si>
  <si>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</si>
  <si>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</si>
  <si>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</si>
  <si>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</si>
  <si>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</si>
  <si>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</si>
  <si>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</si>
  <si>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</si>
  <si>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</si>
  <si>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</si>
  <si>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</si>
  <si>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</si>
  <si>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</si>
  <si>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</si>
  <si>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</si>
  <si>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</si>
  <si>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</si>
  <si>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</si>
  <si>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</si>
  <si>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</si>
  <si>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</si>
  <si>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</si>
  <si>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</si>
  <si>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</si>
  <si>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</si>
  <si>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</si>
  <si>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</si>
  <si>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</si>
  <si>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</si>
  <si>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</si>
  <si>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</si>
  <si>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</si>
  <si>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</si>
  <si>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</si>
  <si>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</si>
  <si>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</si>
  <si>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</si>
  <si>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</si>
  <si>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</si>
  <si>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</si>
  <si>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</si>
  <si>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</si>
  <si>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</si>
  <si>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</si>
  <si>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</si>
  <si>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</si>
  <si>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</si>
  <si>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</si>
  <si>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</si>
  <si>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</si>
  <si>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</si>
  <si>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</si>
  <si>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</si>
  <si>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</si>
  <si>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</si>
  <si>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</si>
  <si>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</si>
  <si>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</si>
  <si>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</si>
  <si>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</si>
  <si>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</si>
  <si>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</si>
  <si>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</si>
  <si>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</si>
  <si>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</si>
  <si>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</si>
  <si>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</si>
  <si>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</si>
  <si>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</si>
  <si>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</si>
  <si>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</si>
  <si>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</si>
  <si>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</si>
  <si>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</si>
  <si>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</si>
  <si>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</si>
  <si>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</si>
  <si>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</si>
  <si>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</si>
  <si>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</si>
  <si>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</si>
  <si>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</si>
  <si>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</si>
  <si>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</si>
  <si>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</si>
  <si>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</si>
  <si>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</si>
  <si>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</si>
  <si>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</si>
  <si>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</si>
  <si>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</si>
  <si>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</si>
  <si>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</si>
  <si>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</si>
  <si>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</si>
  <si>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</si>
  <si>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</si>
  <si>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</si>
  <si>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</si>
  <si>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</si>
  <si>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</si>
  <si>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</si>
  <si>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</si>
  <si>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</si>
  <si>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</si>
  <si>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</si>
  <si>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</si>
  <si>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</si>
  <si>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</si>
  <si>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</si>
  <si>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</si>
  <si>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</si>
  <si>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</si>
  <si>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</si>
  <si>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</si>
  <si>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</si>
  <si>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</si>
  <si>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</si>
  <si>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</si>
  <si>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</si>
  <si>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</si>
  <si>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</si>
  <si>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</si>
  <si>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</si>
  <si>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</si>
  <si>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</si>
  <si>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</si>
  <si>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</si>
  <si>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</si>
  <si>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</si>
  <si>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</si>
  <si>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</si>
  <si>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</si>
  <si>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</si>
  <si>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</si>
  <si>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</si>
  <si>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</si>
  <si>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</si>
  <si>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</si>
  <si>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</si>
  <si>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</si>
  <si>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</si>
  <si>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</si>
  <si>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</si>
  <si>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</si>
  <si>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</si>
  <si>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</si>
  <si>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</si>
  <si>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</si>
  <si>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</si>
  <si>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</si>
  <si>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</si>
  <si>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</si>
  <si>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</si>
  <si>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</si>
  <si>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</si>
  <si>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</si>
  <si>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</si>
  <si>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</si>
  <si>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</si>
  <si>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</si>
  <si>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</si>
  <si>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</si>
  <si>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</si>
  <si>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</si>
  <si>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</si>
  <si>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</si>
  <si>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</si>
  <si>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</si>
  <si>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</si>
  <si>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</si>
  <si>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</si>
  <si>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</si>
  <si>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</si>
  <si>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</si>
  <si>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</si>
  <si>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</si>
  <si>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</si>
  <si>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</si>
  <si>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</si>
  <si>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</si>
  <si>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</si>
  <si>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</si>
  <si>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</si>
  <si>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</si>
  <si>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</si>
  <si>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</si>
  <si>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</si>
  <si>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</si>
  <si>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</si>
  <si>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</si>
  <si>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</si>
  <si>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</si>
  <si>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</si>
  <si>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</si>
  <si>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</si>
  <si>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</si>
  <si>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</si>
  <si>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</si>
  <si>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</si>
  <si>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</si>
  <si>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</si>
  <si>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</si>
  <si>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</si>
  <si>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</si>
  <si>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</si>
  <si>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</si>
  <si>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</si>
  <si>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</si>
  <si>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</si>
  <si>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</si>
  <si>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</si>
  <si>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</si>
  <si>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</si>
  <si>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</si>
  <si>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</si>
  <si>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</si>
  <si>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</si>
  <si>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</si>
  <si>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</si>
  <si>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</si>
  <si>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</si>
  <si>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</si>
  <si>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</si>
  <si>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</si>
  <si>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</si>
  <si>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</si>
  <si>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</si>
  <si>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</si>
  <si>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</si>
  <si>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</si>
  <si>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</si>
  <si>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</si>
  <si>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</si>
  <si>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</si>
  <si>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</si>
  <si>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</si>
  <si>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</si>
  <si>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</si>
  <si>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</si>
  <si>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</si>
  <si>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</si>
  <si>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</si>
  <si>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</si>
  <si>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</si>
  <si>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</si>
  <si>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</si>
  <si>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</si>
  <si>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</si>
  <si>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</si>
  <si>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</si>
  <si>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</si>
  <si>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</si>
  <si>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</si>
  <si>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</si>
  <si>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</si>
  <si>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</si>
  <si>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</si>
  <si>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</si>
  <si>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</si>
  <si>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</si>
  <si>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</si>
  <si>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</si>
  <si>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</si>
  <si>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</si>
  <si>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</si>
  <si>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</si>
  <si>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</si>
  <si>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</si>
  <si>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</si>
  <si>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</si>
  <si>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</si>
  <si>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</si>
  <si>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</si>
  <si>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</si>
  <si>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</si>
  <si>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</si>
  <si>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</si>
  <si>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</si>
  <si>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</si>
  <si>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</si>
  <si>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</si>
  <si>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</si>
  <si>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</si>
  <si>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</si>
  <si>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</si>
  <si>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</si>
  <si>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</si>
  <si>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</si>
  <si>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</si>
  <si>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</si>
  <si>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</si>
  <si>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</si>
  <si>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</si>
  <si>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</si>
  <si>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</si>
  <si>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</si>
  <si>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</si>
  <si>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</si>
  <si>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</si>
  <si>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</si>
  <si>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</si>
  <si>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</si>
  <si>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</si>
  <si>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</si>
  <si>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</si>
  <si>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</si>
  <si>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</si>
  <si>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</si>
  <si>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</si>
  <si>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</si>
  <si>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</si>
  <si>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</si>
  <si>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</si>
  <si>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</si>
  <si>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</si>
  <si>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</si>
  <si>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</si>
  <si>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</si>
  <si>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</si>
  <si>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</si>
  <si>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</si>
  <si>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</si>
  <si>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</si>
  <si>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</si>
  <si>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</si>
  <si>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</si>
  <si>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</si>
  <si>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</si>
  <si>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</si>
  <si>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</si>
  <si>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</si>
  <si>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</si>
  <si>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</si>
  <si>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</si>
  <si>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</si>
  <si>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</si>
  <si>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</si>
  <si>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</si>
  <si>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</si>
  <si>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</si>
  <si>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</si>
  <si>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</si>
  <si>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</si>
  <si>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</si>
  <si>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</si>
  <si>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</si>
  <si>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</si>
  <si>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</si>
  <si>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</si>
  <si>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</si>
  <si>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</si>
  <si>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</si>
  <si>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</si>
  <si>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</si>
  <si>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</si>
  <si>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</si>
  <si>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</si>
  <si>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</si>
  <si>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</si>
  <si>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</si>
  <si>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</si>
  <si>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</si>
  <si>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</si>
  <si>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</si>
  <si>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</si>
  <si>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</si>
  <si>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</si>
  <si>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</si>
  <si>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</si>
  <si>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</si>
  <si>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</si>
  <si>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</si>
  <si>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</si>
  <si>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</si>
  <si>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</si>
  <si>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</si>
  <si>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</si>
  <si>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</si>
  <si>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</si>
  <si>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</si>
  <si>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</si>
  <si>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</si>
  <si>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</si>
  <si>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</si>
  <si>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</si>
  <si>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</si>
  <si>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</si>
  <si>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</si>
  <si>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</si>
  <si>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</si>
  <si>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</si>
  <si>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</si>
  <si>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</si>
  <si>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</si>
  <si>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</si>
  <si>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</si>
  <si>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</si>
  <si>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</si>
  <si>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</si>
  <si>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</si>
  <si>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</si>
  <si>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</si>
  <si>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</si>
  <si>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</si>
  <si>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</si>
  <si>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</si>
  <si>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</si>
  <si>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</si>
  <si>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</si>
  <si>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</si>
  <si>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</si>
  <si>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</si>
  <si>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</si>
  <si>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</si>
  <si>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</si>
  <si>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</si>
  <si>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</si>
  <si>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</si>
  <si>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</si>
  <si>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</si>
  <si>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</si>
  <si>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</si>
  <si>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</si>
  <si>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</si>
  <si>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</si>
  <si>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</si>
  <si>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</si>
  <si>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</si>
  <si>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</si>
  <si>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</si>
  <si>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</si>
  <si>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</si>
  <si>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</si>
  <si>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</si>
  <si>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</si>
  <si>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</si>
  <si>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</si>
  <si>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</si>
  <si>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</si>
  <si>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</si>
  <si>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</si>
  <si>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</si>
  <si>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</si>
  <si>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</si>
  <si>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</si>
  <si>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</si>
  <si>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</si>
  <si>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</si>
  <si>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</si>
  <si>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</si>
  <si>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</si>
  <si>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</si>
  <si>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</si>
  <si>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</si>
  <si>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</si>
  <si>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</si>
  <si>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</si>
  <si>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</si>
  <si>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</si>
  <si>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</si>
  <si>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</si>
  <si>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</si>
  <si>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</si>
  <si>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</si>
  <si>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</si>
  <si>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</si>
  <si>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</si>
  <si>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</si>
  <si>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</si>
  <si>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</si>
  <si>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</si>
  <si>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</si>
  <si>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</si>
  <si>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</si>
  <si>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</si>
  <si>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</si>
  <si>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</si>
  <si>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</si>
  <si>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</si>
  <si>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</si>
  <si>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</si>
  <si>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</si>
  <si>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</si>
  <si>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</si>
  <si>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</si>
  <si>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</si>
  <si>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</si>
  <si>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</si>
  <si>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</si>
  <si>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</si>
  <si>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</si>
  <si>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</si>
  <si>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</si>
  <si>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</si>
  <si>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</si>
  <si>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</si>
  <si>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</si>
  <si>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</si>
  <si>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</si>
  <si>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</si>
  <si>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</si>
  <si>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</si>
  <si>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</si>
  <si>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</si>
  <si>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</si>
  <si>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</si>
  <si>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</si>
  <si>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</si>
  <si>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</si>
  <si>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</si>
  <si>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</si>
  <si>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</si>
  <si>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</si>
  <si>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</si>
  <si>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</si>
  <si>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</si>
  <si>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</si>
  <si>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</si>
  <si>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</si>
  <si>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</si>
  <si>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</si>
  <si>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</si>
  <si>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</si>
  <si>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</si>
  <si>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</si>
  <si>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</si>
  <si>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</si>
  <si>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</si>
  <si>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</si>
  <si>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</si>
  <si>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</si>
  <si>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</si>
  <si>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</si>
  <si>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</si>
  <si>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</si>
  <si>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</si>
  <si>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</si>
  <si>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</si>
  <si>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</si>
  <si>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</si>
  <si>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</si>
  <si>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</si>
  <si>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</si>
  <si>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</si>
  <si>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</si>
  <si>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</si>
  <si>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</si>
  <si>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</si>
  <si>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</si>
  <si>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</si>
  <si>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</si>
  <si>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</si>
  <si>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</si>
  <si>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</si>
  <si>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</si>
  <si>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</si>
  <si>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</si>
  <si>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</si>
  <si>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</si>
  <si>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</si>
  <si>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</si>
  <si>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</si>
  <si>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</si>
  <si>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</si>
  <si>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</si>
  <si>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</si>
  <si>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</si>
  <si>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</si>
  <si>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</si>
  <si>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</si>
  <si>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</si>
  <si>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</si>
  <si>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</si>
  <si>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</si>
  <si>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</si>
  <si>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</si>
  <si>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</si>
  <si>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</si>
  <si>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</si>
  <si>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</si>
  <si>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</si>
  <si>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</si>
  <si>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</si>
  <si>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</si>
  <si>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</si>
  <si>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</si>
  <si>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</si>
  <si>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</si>
  <si>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</si>
  <si>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</si>
  <si>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</si>
  <si>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</si>
  <si>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</si>
  <si>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</si>
  <si>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</si>
  <si>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</si>
  <si>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</si>
  <si>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</si>
  <si>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</si>
  <si>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</si>
  <si>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</si>
  <si>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</si>
  <si>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</si>
  <si>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</si>
  <si>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</si>
  <si>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</si>
  <si>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</si>
  <si>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</si>
  <si>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</si>
  <si>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</si>
  <si>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</si>
  <si>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</si>
  <si>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</si>
  <si>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</si>
  <si>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</si>
  <si>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</si>
  <si>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</si>
  <si>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</si>
  <si>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</si>
  <si>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</si>
  <si>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</si>
  <si>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</si>
  <si>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</si>
  <si>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</si>
  <si>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</si>
  <si>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</si>
  <si>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</si>
  <si>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</si>
  <si>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</si>
  <si>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</si>
  <si>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</si>
  <si>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</si>
  <si>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</si>
  <si>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</si>
  <si>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</si>
  <si>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</si>
  <si>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</si>
  <si>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</si>
  <si>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</si>
  <si>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</si>
  <si>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</si>
  <si>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</si>
  <si>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</si>
  <si>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</si>
  <si>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</si>
  <si>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</si>
  <si>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</si>
  <si>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</si>
  <si>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</si>
  <si>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</si>
  <si>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</si>
  <si>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</si>
  <si>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</si>
  <si>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</si>
  <si>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</si>
  <si>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</si>
  <si>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</si>
  <si>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</si>
  <si>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</si>
  <si>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</si>
  <si>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</si>
  <si>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</si>
  <si>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</si>
  <si>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</si>
  <si>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</si>
  <si>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</si>
  <si>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</si>
  <si>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</si>
  <si>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</si>
  <si>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</si>
  <si>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</si>
  <si>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</si>
  <si>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</si>
  <si>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</si>
  <si>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</si>
  <si>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</si>
  <si>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</si>
  <si>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</si>
  <si>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</si>
  <si>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</si>
  <si>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</si>
  <si>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</si>
  <si>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</si>
  <si>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</si>
  <si>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</si>
  <si>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</si>
  <si>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</si>
  <si>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</si>
  <si>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</si>
  <si>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</si>
  <si>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</si>
  <si>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</si>
  <si>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</si>
  <si>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</si>
  <si>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</si>
  <si>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</si>
  <si>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</si>
  <si>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</si>
  <si>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</si>
  <si>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</si>
  <si>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</si>
  <si>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</si>
  <si>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</si>
  <si>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</si>
  <si>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</si>
  <si>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</si>
  <si>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</si>
  <si>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</si>
  <si>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</si>
  <si>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</si>
  <si>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</si>
  <si>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</si>
  <si>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</si>
  <si>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</si>
  <si>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</si>
  <si>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</si>
  <si>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</si>
  <si>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</si>
  <si>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</si>
  <si>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</si>
  <si>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</si>
  <si>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</si>
  <si>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</si>
  <si>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</si>
  <si>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</si>
  <si>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</si>
  <si>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</si>
  <si>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</si>
  <si>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</si>
  <si>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</si>
  <si>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</si>
  <si>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</si>
  <si>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</si>
  <si>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</si>
  <si>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</si>
  <si>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</si>
  <si>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</si>
  <si>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</si>
  <si>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</si>
  <si>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</si>
  <si>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</si>
  <si>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</si>
  <si>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</si>
  <si>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</si>
  <si>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</si>
  <si>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</si>
  <si>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</si>
  <si>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</si>
  <si>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</si>
  <si>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</si>
  <si>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</si>
  <si>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</si>
  <si>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</si>
  <si>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</si>
  <si>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</si>
  <si>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</si>
  <si>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</si>
  <si>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</si>
  <si>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</si>
  <si>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</si>
  <si>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</si>
  <si>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</si>
  <si>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</si>
  <si>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</si>
  <si>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</si>
  <si>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</si>
  <si>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</si>
  <si>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</si>
  <si>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</si>
  <si>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</si>
  <si>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</si>
  <si>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</si>
  <si>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</si>
  <si>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</si>
  <si>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</si>
  <si>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</si>
  <si>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</si>
  <si>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</si>
  <si>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</si>
  <si>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</si>
  <si>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</si>
  <si>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</si>
  <si>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</si>
  <si>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</si>
  <si>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</si>
  <si>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</si>
  <si>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</si>
  <si>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</si>
  <si>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</si>
  <si>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</si>
  <si>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</si>
  <si>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</si>
  <si>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</si>
  <si>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</si>
  <si>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</si>
  <si>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</si>
  <si>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</si>
  <si>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</si>
  <si>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</si>
  <si>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</si>
  <si>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</si>
  <si>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</si>
  <si>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</si>
  <si>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</si>
  <si>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</si>
  <si>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</si>
  <si>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</si>
  <si>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</si>
  <si>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</si>
  <si>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</si>
  <si>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</si>
  <si>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</si>
  <si>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</si>
  <si>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</si>
  <si>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</si>
  <si>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</si>
  <si>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</si>
  <si>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</si>
  <si>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</si>
  <si>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</si>
  <si>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</si>
  <si>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</si>
  <si>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</si>
  <si>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</si>
  <si>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</si>
  <si>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</si>
  <si>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</si>
  <si>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</si>
  <si>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</si>
  <si>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</si>
  <si>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</si>
  <si>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</si>
  <si>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</si>
  <si>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</si>
  <si>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</si>
  <si>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</si>
  <si>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</si>
  <si>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</si>
  <si>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</si>
  <si>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</si>
  <si>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</si>
  <si>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</si>
  <si>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</si>
  <si>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</si>
  <si>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</si>
  <si>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</si>
  <si>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</si>
  <si>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</si>
  <si>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</si>
  <si>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</si>
  <si>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</si>
  <si>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</si>
  <si>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</si>
  <si>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</si>
  <si>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</si>
  <si>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</si>
  <si>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</si>
  <si>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</si>
  <si>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</si>
  <si>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</si>
  <si>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</si>
  <si>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</si>
  <si>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</si>
  <si>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</si>
  <si>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</si>
  <si>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</si>
  <si>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</si>
  <si>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</si>
  <si>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</si>
  <si>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</si>
  <si>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</si>
  <si>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</si>
  <si>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</si>
  <si>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</si>
  <si>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</si>
  <si>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</si>
  <si>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</si>
  <si>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</si>
  <si>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</si>
  <si>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</si>
  <si>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</si>
  <si>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</si>
  <si>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</si>
  <si>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</si>
  <si>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</si>
  <si>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</si>
  <si>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</si>
  <si>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</si>
  <si>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</si>
  <si>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</si>
  <si>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</si>
  <si>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</si>
  <si>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</si>
  <si>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</si>
  <si>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</si>
  <si>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</si>
  <si>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</si>
  <si>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</si>
  <si>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</si>
  <si>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</si>
  <si>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</si>
  <si>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</si>
  <si>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</si>
  <si>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</si>
  <si>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</si>
  <si>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</si>
  <si>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</si>
  <si>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</si>
  <si>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</si>
  <si>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</si>
  <si>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</si>
  <si>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</si>
  <si>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</si>
  <si>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</si>
  <si>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</si>
  <si>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</si>
  <si>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</si>
  <si>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</si>
  <si>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</si>
  <si>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</si>
  <si>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</si>
  <si>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</si>
  <si>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</si>
  <si>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</si>
  <si>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</si>
  <si>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</si>
  <si>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</si>
  <si>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</si>
  <si>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</si>
  <si>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</si>
  <si>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</si>
  <si>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</si>
  <si>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</si>
  <si>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</si>
  <si>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</si>
  <si>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</si>
  <si>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</si>
  <si>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</si>
  <si>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</si>
  <si>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</si>
  <si>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</si>
  <si>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</si>
  <si>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</si>
  <si>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</si>
  <si>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</si>
  <si>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</si>
  <si>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</si>
  <si>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</si>
  <si>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</si>
  <si>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</si>
  <si>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</si>
  <si>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</si>
  <si>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</si>
  <si>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</si>
  <si>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</si>
  <si>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</si>
  <si>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</si>
  <si>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</si>
  <si>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</si>
  <si>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</si>
  <si>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</si>
  <si>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</si>
  <si>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</si>
  <si>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</si>
  <si>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</si>
  <si>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</si>
  <si>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</si>
  <si>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</si>
  <si>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</si>
  <si>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</si>
  <si>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</si>
  <si>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</si>
  <si>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</si>
  <si>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</si>
  <si>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</si>
  <si>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</si>
  <si>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</si>
  <si>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</si>
  <si>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</si>
  <si>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</si>
  <si>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</si>
  <si>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</si>
  <si>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</si>
  <si>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</si>
  <si>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</si>
  <si>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</si>
  <si>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</si>
  <si>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</si>
  <si>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</si>
  <si>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</si>
  <si>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</si>
  <si>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</si>
  <si>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</si>
  <si>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</si>
  <si>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</si>
  <si>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</si>
  <si>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</si>
  <si>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</si>
  <si>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</si>
  <si>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</si>
  <si>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</si>
  <si>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</si>
  <si>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</si>
  <si>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</si>
  <si>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</si>
  <si>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</si>
  <si>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</si>
  <si>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</si>
  <si>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</si>
  <si>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</si>
  <si>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</si>
  <si>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</si>
  <si>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</si>
  <si>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</si>
  <si>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</si>
  <si>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</si>
  <si>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</si>
  <si>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</si>
  <si>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</si>
  <si>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</si>
  <si>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</si>
  <si>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</si>
  <si>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</si>
  <si>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</si>
  <si>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</si>
  <si>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</si>
  <si>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</si>
  <si>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</si>
  <si>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</si>
  <si>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</si>
  <si>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</si>
  <si>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</si>
  <si>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</si>
  <si>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</si>
  <si>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</si>
  <si>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</si>
  <si>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</si>
  <si>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</si>
  <si>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</si>
  <si>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</si>
  <si>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</si>
  <si>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</si>
  <si>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</si>
  <si>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</si>
  <si>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</si>
  <si>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</si>
  <si>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</si>
  <si>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</si>
  <si>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</si>
  <si>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</si>
  <si>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</si>
  <si>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</si>
  <si>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</si>
  <si>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</si>
  <si>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</si>
  <si>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</si>
  <si>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</si>
  <si>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</si>
  <si>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</si>
  <si>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</si>
  <si>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</si>
  <si>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</si>
  <si>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</si>
  <si>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</si>
  <si>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</si>
  <si>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</si>
  <si>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</si>
  <si>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</si>
  <si>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</si>
  <si>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</si>
  <si>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</si>
  <si>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</si>
  <si>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</si>
  <si>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</si>
  <si>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</si>
  <si>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</si>
  <si>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</si>
  <si>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</si>
  <si>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</si>
  <si>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</si>
  <si>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</si>
  <si>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</si>
  <si>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</si>
  <si>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</si>
  <si>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</si>
  <si>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</si>
  <si>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</si>
  <si>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</si>
  <si>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</si>
  <si>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</si>
  <si>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</si>
  <si>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</si>
  <si>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</si>
  <si>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</si>
  <si>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</si>
  <si>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</si>
  <si>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</si>
  <si>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</si>
  <si>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</si>
  <si>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</si>
  <si>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</si>
  <si>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</si>
  <si>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</si>
  <si>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</si>
  <si>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</si>
  <si>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</si>
  <si>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</si>
  <si>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</si>
  <si>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</si>
  <si>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</si>
  <si>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</si>
  <si>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</si>
  <si>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</si>
  <si>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</si>
  <si>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</si>
  <si>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</si>
  <si>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</si>
  <si>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</si>
  <si>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</si>
  <si>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</si>
  <si>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</si>
  <si>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</si>
  <si>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</si>
  <si>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</si>
  <si>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</si>
  <si>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</si>
  <si>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</si>
  <si>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</si>
  <si>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</si>
  <si>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</si>
  <si>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</si>
  <si>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</si>
  <si>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</si>
  <si>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</si>
  <si>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</si>
  <si>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</si>
  <si>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</si>
  <si>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</si>
  <si>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</si>
  <si>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</si>
  <si>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</si>
  <si>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</si>
  <si>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</si>
  <si>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</si>
  <si>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</si>
  <si>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</si>
  <si>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</si>
  <si>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</si>
  <si>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</si>
  <si>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</si>
  <si>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</si>
  <si>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</si>
  <si>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</si>
  <si>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</si>
  <si>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</si>
  <si>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</si>
  <si>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</si>
  <si>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</si>
  <si>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</si>
  <si>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</si>
  <si>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</si>
  <si>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</si>
  <si>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</si>
  <si>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</si>
  <si>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</si>
  <si>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</si>
  <si>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</si>
  <si>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</si>
  <si>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</si>
  <si>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</si>
  <si>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</si>
  <si>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</si>
  <si>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</si>
  <si>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</si>
  <si>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</si>
  <si>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</si>
  <si>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</si>
  <si>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</si>
  <si>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</si>
  <si>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</si>
  <si>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</si>
  <si>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</si>
  <si>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</si>
  <si>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</si>
  <si>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</si>
  <si>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</si>
  <si>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</si>
  <si>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</si>
  <si>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</si>
  <si>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</si>
  <si>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</si>
  <si>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</si>
  <si>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</si>
  <si>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</si>
  <si>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</si>
  <si>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</si>
  <si>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</si>
  <si>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</si>
  <si>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</si>
  <si>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</si>
  <si>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</si>
  <si>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</si>
  <si>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</si>
  <si>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</si>
  <si>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</si>
  <si>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</si>
  <si>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</si>
  <si>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</si>
  <si>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</si>
  <si>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</si>
  <si>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</si>
  <si>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</si>
  <si>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</si>
  <si>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</si>
  <si>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</si>
  <si>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</si>
  <si>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</si>
  <si>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</si>
  <si>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</si>
  <si>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</si>
  <si>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</si>
  <si>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</si>
  <si>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</si>
  <si>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</si>
  <si>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</si>
  <si>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</si>
  <si>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</si>
  <si>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</si>
  <si>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</si>
  <si>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</si>
  <si>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</si>
  <si>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</si>
  <si>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</si>
  <si>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</si>
  <si>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</si>
  <si>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</si>
  <si>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</si>
  <si>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</si>
  <si>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</si>
  <si>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</si>
  <si>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</si>
  <si>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</si>
  <si>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</si>
  <si>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</si>
  <si>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</si>
  <si>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</si>
  <si>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</si>
  <si>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</si>
  <si>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</si>
  <si>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</si>
  <si>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</si>
  <si>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</si>
  <si>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</si>
  <si>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</si>
  <si>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</si>
  <si>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</si>
  <si>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</si>
  <si>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</si>
  <si>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</si>
  <si>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</si>
  <si>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</si>
  <si>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</si>
  <si>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</si>
  <si>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</si>
  <si>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</si>
  <si>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</si>
  <si>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</si>
  <si>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</si>
  <si>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</si>
  <si>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</si>
  <si>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</si>
  <si>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</si>
  <si>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</si>
  <si>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</si>
  <si>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</si>
  <si>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</si>
  <si>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</si>
  <si>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</si>
  <si>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</si>
  <si>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</si>
  <si>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</si>
  <si>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</si>
  <si>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</si>
  <si>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</si>
  <si>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</si>
  <si>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</si>
  <si>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</si>
  <si>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</si>
  <si>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</si>
  <si>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</si>
  <si>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</si>
  <si>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</si>
  <si>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</si>
  <si>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</si>
  <si>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</si>
  <si>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</si>
  <si>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</si>
  <si>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</si>
  <si>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</si>
  <si>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</si>
  <si>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</si>
  <si>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</si>
  <si>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</si>
  <si>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</si>
  <si>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</si>
  <si>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</si>
  <si>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</si>
  <si>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</si>
  <si>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</si>
  <si>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</si>
  <si>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</si>
  <si>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</si>
  <si>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</si>
  <si>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</si>
  <si>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</si>
  <si>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</si>
  <si>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</si>
  <si>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</si>
  <si>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</si>
  <si>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</si>
  <si>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</si>
  <si>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</si>
  <si>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</si>
  <si>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</si>
  <si>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</si>
  <si>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</si>
  <si>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</si>
  <si>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</si>
  <si>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</si>
  <si>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</si>
  <si>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</si>
  <si>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</si>
  <si>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</si>
  <si>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</si>
  <si>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</si>
  <si>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</si>
  <si>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</si>
  <si>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</si>
  <si>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</si>
  <si>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</si>
  <si>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</si>
  <si>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</si>
  <si>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</si>
  <si>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</si>
  <si>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</si>
  <si>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</si>
  <si>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</si>
  <si>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</si>
  <si>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</si>
  <si>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</si>
  <si>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</si>
  <si>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</si>
  <si>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</si>
  <si>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</si>
  <si>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</si>
  <si>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</si>
  <si>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</si>
  <si>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</si>
  <si>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</si>
  <si>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</si>
  <si>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</si>
  <si>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</si>
  <si>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</si>
  <si>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</si>
  <si>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</si>
  <si>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</si>
  <si>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</si>
  <si>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</si>
  <si>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</si>
  <si>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</si>
  <si>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</si>
  <si>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</si>
  <si>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</si>
  <si>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</si>
  <si>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</si>
  <si>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</si>
  <si>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</si>
  <si>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</si>
  <si>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</si>
  <si>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</si>
  <si>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</si>
  <si>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</si>
  <si>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</si>
  <si>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</si>
  <si>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</si>
  <si>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</si>
  <si>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</si>
  <si>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</si>
  <si>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</si>
  <si>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</si>
  <si>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</si>
  <si>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</si>
  <si>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</si>
  <si>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</si>
  <si>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</si>
  <si>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</si>
  <si>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</si>
  <si>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</si>
  <si>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</si>
  <si>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</si>
  <si>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</si>
  <si>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</si>
  <si>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</si>
  <si>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</si>
  <si>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</si>
  <si>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</si>
  <si>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</si>
  <si>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</si>
  <si>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</si>
  <si>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</si>
  <si>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</si>
  <si>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</si>
  <si>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</si>
  <si>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</si>
  <si>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</si>
  <si>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</si>
  <si>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</si>
  <si>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</si>
  <si>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</si>
  <si>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</si>
  <si>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</si>
  <si>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</si>
  <si>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</si>
  <si>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</si>
  <si>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</si>
  <si>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</si>
  <si>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</si>
  <si>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</si>
  <si>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</si>
  <si>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</si>
  <si>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</si>
  <si>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</si>
  <si>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</si>
  <si>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</si>
  <si>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</si>
  <si>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</si>
  <si>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</si>
  <si>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</si>
  <si>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</si>
  <si>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</si>
  <si>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</si>
  <si>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</si>
  <si>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</si>
  <si>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</si>
  <si>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</si>
  <si>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</si>
  <si>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</si>
  <si>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</si>
  <si>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</si>
  <si>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</si>
  <si>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</si>
  <si>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</si>
  <si>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</si>
  <si>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</si>
  <si>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</si>
  <si>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</si>
  <si>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</si>
  <si>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</si>
  <si>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</si>
  <si>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</si>
  <si>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</si>
  <si>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</si>
  <si>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</si>
  <si>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</si>
  <si>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</si>
  <si>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</si>
  <si>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</si>
  <si>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</si>
  <si>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</si>
  <si>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</si>
  <si>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</si>
  <si>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</si>
  <si>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</si>
  <si>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</si>
  <si>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</si>
  <si>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</si>
  <si>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</si>
  <si>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</si>
  <si>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</si>
  <si>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</si>
  <si>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</si>
  <si>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</si>
  <si>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</si>
  <si>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</si>
  <si>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</si>
  <si>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</si>
  <si>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</si>
  <si>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</si>
  <si>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</si>
  <si>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</si>
  <si>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</si>
  <si>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</si>
  <si>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</si>
  <si>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</si>
  <si>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</si>
  <si>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</si>
  <si>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</si>
  <si>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</si>
  <si>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</si>
  <si>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</si>
  <si>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</si>
  <si>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</si>
  <si>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</si>
  <si>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</si>
  <si>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</si>
  <si>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</si>
  <si>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</si>
  <si>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</si>
  <si>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</si>
  <si>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</si>
  <si>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</si>
  <si>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</si>
  <si>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</si>
  <si>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</si>
  <si>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</si>
  <si>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</si>
  <si>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</si>
  <si>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</si>
  <si>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</si>
  <si>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</si>
  <si>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</si>
  <si>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</si>
  <si>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</si>
  <si>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</si>
  <si>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</si>
  <si>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</si>
  <si>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</si>
  <si>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</si>
  <si>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</si>
  <si>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</si>
  <si>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</si>
  <si>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</si>
  <si>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</si>
  <si>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</si>
  <si>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</si>
  <si>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</si>
  <si>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</si>
  <si>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</si>
  <si>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</si>
  <si>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</si>
  <si>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</si>
  <si>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</si>
  <si>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</si>
  <si>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</si>
  <si>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</si>
  <si>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</si>
  <si>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</si>
  <si>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</si>
  <si>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</si>
  <si>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</si>
  <si>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</si>
  <si>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</si>
  <si>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</si>
  <si>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</si>
  <si>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</si>
  <si>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</si>
  <si>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</si>
  <si>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</si>
  <si>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</si>
  <si>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</si>
  <si>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</si>
  <si>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</si>
  <si>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</si>
  <si>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</si>
  <si>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</si>
  <si>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</si>
  <si>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</si>
  <si>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</si>
  <si>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</si>
  <si>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</si>
  <si>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</si>
  <si>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</si>
  <si>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</si>
  <si>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</si>
  <si>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</si>
  <si>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</si>
  <si>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</si>
  <si>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</si>
  <si>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</si>
  <si>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</si>
  <si>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</si>
  <si>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</si>
  <si>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</si>
  <si>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</si>
  <si>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</si>
  <si>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</si>
  <si>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</si>
  <si>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</si>
  <si>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</si>
  <si>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</si>
  <si>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</si>
  <si>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</si>
  <si>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</si>
  <si>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</si>
  <si>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</si>
  <si>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</si>
  <si>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</si>
  <si>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</si>
  <si>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</si>
  <si>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</si>
  <si>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</si>
  <si>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</si>
  <si>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</si>
  <si>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</si>
  <si>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</si>
  <si>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</si>
  <si>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</si>
  <si>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</si>
  <si>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</si>
  <si>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</si>
  <si>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</si>
  <si>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</si>
  <si>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</si>
  <si>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</si>
  <si>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</si>
  <si>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</si>
  <si>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</si>
  <si>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</si>
  <si>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</si>
  <si>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</si>
  <si>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</si>
  <si>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</si>
  <si>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</si>
  <si>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</si>
  <si>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</si>
  <si>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</si>
  <si>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</si>
  <si>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</si>
  <si>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</si>
  <si>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</si>
  <si>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</si>
  <si>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</si>
  <si>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</si>
  <si>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</si>
  <si>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</si>
  <si>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</si>
  <si>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</si>
  <si>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</si>
  <si>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</si>
  <si>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</si>
  <si>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</si>
  <si>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</si>
  <si>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</si>
  <si>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</si>
  <si>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</si>
  <si>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</si>
  <si>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</si>
  <si>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</si>
  <si>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</si>
  <si>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</si>
  <si>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</si>
  <si>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</si>
  <si>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</si>
  <si>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</si>
  <si>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</si>
  <si>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</si>
  <si>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</si>
  <si>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</si>
  <si>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</si>
  <si>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</si>
  <si>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</si>
  <si>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</si>
  <si>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</si>
  <si>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</si>
  <si>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</si>
  <si>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</si>
  <si>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</si>
  <si>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</si>
  <si>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</si>
  <si>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</si>
  <si>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</si>
  <si>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</si>
  <si>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</si>
  <si>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</si>
  <si>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</si>
  <si>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</si>
  <si>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</si>
  <si>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</si>
  <si>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</si>
  <si>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</si>
  <si>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</si>
  <si>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</si>
  <si>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</si>
  <si>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</si>
  <si>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</si>
  <si>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</si>
  <si>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</si>
  <si>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</si>
  <si>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</si>
  <si>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</si>
  <si>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</si>
  <si>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</si>
  <si>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</si>
  <si>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</si>
  <si>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</si>
  <si>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</si>
  <si>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</si>
  <si>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</si>
  <si>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</si>
  <si>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</si>
  <si>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</si>
  <si>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</si>
  <si>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</si>
  <si>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</si>
  <si>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</si>
  <si>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</si>
  <si>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</si>
  <si>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</si>
  <si>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</si>
  <si>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</si>
  <si>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</si>
  <si>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</si>
  <si>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</si>
  <si>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</si>
  <si>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</si>
  <si>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</si>
  <si>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</si>
  <si>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</si>
  <si>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</si>
  <si>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</si>
  <si>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</si>
  <si>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</si>
  <si>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</si>
  <si>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</si>
  <si>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</si>
  <si>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</si>
  <si>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</si>
  <si>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</si>
  <si>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</si>
  <si>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</si>
  <si>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</si>
  <si>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</si>
  <si>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</si>
  <si>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</si>
  <si>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</si>
  <si>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</si>
  <si>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</si>
  <si>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</si>
  <si>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</si>
  <si>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</si>
  <si>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</si>
  <si>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</si>
  <si>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</si>
  <si>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</si>
  <si>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</si>
  <si>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</si>
  <si>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</si>
  <si>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</si>
  <si>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</si>
  <si>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</si>
  <si>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</si>
  <si>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</si>
  <si>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</si>
  <si>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</si>
  <si>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</si>
  <si>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</si>
  <si>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</si>
  <si>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</si>
  <si>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</si>
  <si>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</si>
  <si>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</si>
  <si>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</si>
  <si>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</si>
  <si>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</si>
  <si>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</si>
  <si>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</si>
  <si>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</si>
  <si>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</si>
  <si>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</si>
  <si>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</si>
  <si>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</si>
  <si>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</si>
  <si>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</si>
  <si>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</si>
  <si>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</si>
  <si>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</si>
  <si>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</si>
  <si>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</si>
  <si>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</si>
  <si>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</si>
  <si>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</si>
  <si>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</si>
  <si>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</si>
  <si>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</si>
  <si>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</si>
  <si>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</si>
  <si>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</si>
  <si>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</si>
  <si>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</si>
  <si>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</si>
  <si>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</si>
  <si>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</si>
  <si>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</si>
  <si>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</si>
  <si>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</si>
  <si>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</si>
  <si>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</si>
  <si>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</si>
  <si>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</si>
  <si>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</si>
  <si>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</si>
  <si>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</si>
  <si>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</si>
  <si>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</si>
  <si>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</si>
  <si>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</si>
  <si>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</si>
  <si>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</si>
  <si>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</si>
  <si>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</si>
  <si>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</si>
  <si>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</si>
  <si>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</si>
  <si>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</si>
  <si>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</si>
  <si>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</si>
  <si>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</si>
  <si>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</si>
  <si>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</si>
  <si>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</si>
  <si>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</si>
  <si>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</si>
  <si>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</si>
  <si>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</si>
  <si>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</si>
  <si>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</si>
  <si>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</si>
  <si>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</si>
  <si>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</si>
  <si>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</si>
  <si>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</si>
  <si>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</si>
  <si>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</si>
  <si>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</si>
  <si>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</si>
  <si>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</si>
  <si>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</si>
  <si>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</si>
  <si>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</si>
  <si>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</si>
  <si>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</si>
  <si>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</si>
  <si>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</si>
  <si>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</si>
  <si>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</si>
  <si>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</si>
  <si>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</si>
  <si>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</si>
  <si>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</si>
  <si>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</si>
  <si>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</si>
  <si>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</si>
  <si>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</si>
  <si>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</si>
  <si>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</si>
  <si>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</si>
  <si>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</si>
  <si>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</si>
  <si>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</si>
  <si>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</si>
  <si>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</si>
  <si>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</si>
  <si>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</si>
  <si>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</si>
  <si>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</si>
  <si>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</si>
  <si>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</si>
  <si>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</si>
  <si>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</si>
  <si>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</si>
  <si>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</si>
  <si>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</si>
  <si>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</si>
  <si>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</si>
  <si>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</si>
  <si>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</si>
  <si>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</si>
  <si>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</si>
  <si>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</si>
  <si>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</si>
  <si>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</si>
  <si>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</si>
  <si>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</si>
  <si>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</si>
  <si>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</si>
  <si>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</si>
  <si>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</si>
  <si>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</si>
  <si>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</si>
  <si>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</si>
  <si>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</si>
  <si>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</si>
  <si>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</si>
  <si>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</si>
  <si>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</si>
  <si>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</si>
  <si>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</si>
  <si>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</si>
  <si>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</si>
  <si>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</si>
  <si>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</si>
  <si>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</si>
  <si>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</si>
  <si>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</si>
  <si>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</si>
  <si>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</si>
  <si>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</si>
  <si>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</si>
  <si>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</si>
  <si>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</si>
  <si>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</si>
  <si>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</si>
  <si>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</si>
  <si>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</si>
  <si>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</si>
  <si>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</si>
  <si>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</si>
  <si>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</si>
  <si>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</si>
  <si>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</si>
  <si>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</si>
  <si>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</si>
  <si>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</si>
  <si>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</si>
  <si>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</si>
  <si>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</si>
  <si>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</si>
  <si>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</si>
  <si>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</si>
  <si>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</si>
  <si>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</si>
  <si>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</si>
  <si>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</si>
  <si>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</si>
  <si>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</si>
  <si>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</si>
  <si>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</si>
  <si>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</si>
  <si>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</si>
  <si>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</si>
  <si>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</si>
  <si>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</si>
  <si>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</si>
  <si>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</si>
  <si>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</si>
  <si>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</si>
  <si>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</si>
  <si>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</si>
  <si>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</si>
  <si>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</si>
  <si>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</si>
  <si>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</si>
  <si>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</si>
  <si>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</si>
  <si>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</si>
  <si>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</si>
  <si>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</si>
  <si>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</si>
  <si>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</si>
  <si>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</si>
  <si>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</si>
  <si>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</si>
  <si>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</si>
  <si>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</si>
  <si>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</si>
  <si>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</si>
  <si>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</si>
  <si>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</si>
  <si>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</si>
  <si>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</si>
  <si>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</si>
  <si>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</si>
  <si>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</si>
  <si>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</si>
  <si>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</si>
  <si>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</si>
  <si>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</si>
  <si>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</si>
  <si>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</si>
  <si>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</si>
  <si>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</si>
  <si>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</si>
  <si>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</si>
  <si>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</si>
  <si>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</si>
  <si>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</si>
  <si>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</si>
  <si>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</si>
  <si>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</si>
  <si>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</si>
  <si>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</si>
  <si>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</si>
  <si>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</si>
  <si>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</si>
  <si>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</si>
  <si>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</si>
  <si>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</si>
  <si>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</si>
  <si>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</si>
  <si>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</si>
  <si>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</si>
  <si>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</si>
  <si>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</si>
  <si>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</si>
  <si>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</si>
  <si>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</si>
  <si>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</si>
  <si>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</si>
  <si>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</si>
  <si>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</si>
  <si>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</si>
  <si>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</si>
  <si>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</si>
  <si>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</si>
  <si>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</si>
  <si>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</si>
  <si>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</si>
  <si>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</si>
  <si>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</si>
  <si>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</si>
  <si>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</si>
  <si>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</si>
  <si>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</si>
  <si>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</si>
  <si>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</si>
  <si>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</si>
  <si>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</si>
  <si>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</si>
  <si>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</si>
  <si>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</si>
  <si>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</si>
  <si>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</si>
  <si>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</si>
  <si>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</si>
  <si>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</si>
  <si>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</si>
  <si>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</si>
  <si>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</si>
  <si>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</si>
  <si>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</si>
  <si>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</si>
  <si>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</si>
  <si>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</si>
  <si>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</si>
  <si>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</si>
  <si>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</si>
  <si>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</si>
  <si>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</si>
  <si>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</si>
  <si>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</si>
  <si>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</si>
  <si>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</si>
  <si>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</si>
  <si>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</si>
  <si>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</si>
  <si>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</si>
  <si>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</si>
  <si>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</si>
  <si>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</si>
  <si>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</si>
  <si>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</si>
  <si>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</si>
  <si>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</si>
  <si>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</si>
  <si>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</si>
  <si>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</si>
  <si>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</si>
  <si>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</si>
  <si>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</si>
  <si>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</si>
  <si>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</si>
  <si>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</si>
  <si>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</si>
  <si>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</si>
  <si>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</si>
  <si>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</si>
  <si>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</si>
  <si>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</si>
  <si>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</si>
  <si>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</si>
  <si>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</si>
  <si>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</si>
  <si>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</si>
  <si>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</si>
  <si>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</si>
  <si>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</si>
  <si>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</si>
  <si>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</si>
  <si>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</si>
  <si>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</si>
  <si>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</si>
  <si>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</si>
  <si>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</si>
  <si>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</si>
  <si>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</si>
  <si>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</si>
  <si>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</si>
  <si>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</si>
  <si>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</si>
  <si>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</si>
  <si>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</si>
  <si>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</si>
  <si>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</si>
  <si>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</si>
  <si>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</si>
  <si>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</si>
  <si>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</si>
  <si>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</si>
  <si>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</si>
  <si>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</si>
  <si>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</si>
  <si>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</si>
  <si>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</si>
  <si>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</si>
  <si>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</si>
  <si>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</si>
  <si>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</si>
  <si>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</si>
  <si>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</si>
  <si>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</si>
  <si>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</si>
  <si>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</si>
  <si>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</si>
  <si>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</si>
  <si>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</si>
  <si>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</si>
  <si>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</si>
  <si>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</si>
  <si>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</si>
  <si>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</si>
  <si>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</si>
  <si>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</si>
  <si>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</si>
  <si>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</si>
  <si>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</si>
  <si>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</si>
  <si>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</si>
  <si>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</si>
  <si>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</si>
  <si>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</si>
  <si>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</si>
  <si>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</si>
  <si>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</si>
  <si>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</si>
  <si>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</si>
  <si>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</si>
  <si>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</si>
  <si>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</si>
  <si>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</si>
  <si>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</si>
  <si>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</si>
  <si>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</si>
  <si>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</si>
  <si>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</si>
  <si>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</si>
  <si>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</si>
  <si>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</si>
  <si>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</si>
  <si>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</si>
  <si>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</si>
  <si>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</si>
  <si>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</si>
  <si>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</si>
  <si>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</si>
  <si>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</si>
  <si>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</si>
  <si>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</si>
  <si>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</si>
  <si>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</si>
  <si>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</si>
  <si>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</si>
  <si>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</si>
  <si>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</si>
  <si>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</si>
  <si>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</si>
  <si>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</si>
  <si>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</si>
  <si>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</si>
  <si>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</si>
  <si>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</si>
  <si>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</si>
  <si>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</si>
  <si>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</si>
  <si>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</si>
  <si>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</si>
  <si>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</si>
  <si>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</si>
  <si>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</si>
  <si>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</si>
  <si>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</si>
  <si>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</si>
  <si>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</si>
  <si>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</si>
  <si>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</si>
  <si>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</si>
  <si>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</si>
  <si>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</si>
  <si>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</si>
  <si>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</si>
  <si>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</si>
  <si>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</si>
  <si>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</si>
  <si>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</si>
  <si>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</si>
  <si>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</si>
  <si>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</si>
  <si>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</si>
  <si>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</si>
  <si>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</si>
  <si>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</si>
  <si>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</si>
  <si>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</si>
  <si>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</si>
  <si>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</si>
  <si>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</si>
  <si>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</si>
  <si>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</si>
  <si>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</si>
  <si>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</si>
  <si>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</si>
  <si>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</si>
  <si>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</si>
  <si>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</si>
  <si>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</si>
  <si>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</si>
  <si>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</si>
  <si>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</si>
  <si>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</si>
  <si>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</si>
  <si>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</si>
  <si>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</si>
  <si>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</si>
  <si>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</si>
  <si>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</si>
  <si>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</si>
  <si>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</si>
  <si>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</si>
  <si>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</si>
  <si>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</si>
  <si>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</si>
  <si>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</si>
  <si>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</si>
  <si>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</si>
  <si>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</si>
  <si>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</si>
  <si>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</si>
  <si>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</si>
  <si>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</si>
  <si>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</si>
  <si>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</si>
  <si>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</si>
  <si>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</si>
  <si>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</si>
  <si>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</si>
  <si>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</si>
  <si>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</si>
  <si>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</si>
  <si>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</si>
  <si>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</si>
  <si>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</si>
  <si>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</si>
  <si>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</si>
  <si>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</si>
  <si>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</si>
  <si>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</si>
  <si>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</si>
  <si>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</si>
  <si>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</si>
  <si>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</si>
  <si>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</si>
  <si>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</si>
  <si>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</si>
  <si>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</si>
  <si>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</si>
  <si>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</si>
  <si>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</si>
  <si>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</si>
  <si>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</si>
  <si>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</si>
  <si>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</si>
  <si>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</si>
  <si>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</si>
  <si>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</si>
  <si>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</si>
  <si>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</si>
  <si>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</si>
  <si>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</si>
  <si>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</si>
  <si>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</si>
  <si>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</si>
  <si>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</si>
  <si>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</si>
  <si>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</si>
  <si>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</si>
  <si>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</si>
  <si>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</si>
  <si>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</si>
  <si>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</si>
  <si>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</si>
  <si>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</si>
  <si>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</si>
  <si>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</si>
  <si>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</si>
  <si>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</si>
  <si>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</si>
  <si>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</si>
  <si>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</si>
  <si>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</si>
  <si>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</si>
  <si>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</si>
  <si>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</si>
  <si>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</si>
  <si>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</si>
  <si>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</si>
  <si>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</si>
  <si>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</si>
  <si>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</si>
  <si>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</si>
  <si>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</si>
  <si>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</si>
  <si>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</si>
  <si>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</si>
  <si>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</si>
  <si>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</si>
  <si>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</si>
  <si>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</si>
  <si>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</si>
  <si>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</si>
  <si>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</si>
  <si>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</si>
  <si>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</si>
  <si>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</si>
  <si>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</si>
  <si>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</si>
  <si>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</si>
  <si>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</si>
  <si>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</si>
  <si>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</si>
  <si>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</si>
  <si>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</si>
  <si>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</si>
  <si>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</si>
  <si>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</si>
  <si>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</si>
  <si>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</si>
  <si>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</si>
  <si>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</si>
  <si>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</si>
  <si>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</si>
  <si>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</si>
  <si>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</si>
  <si>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</si>
  <si>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</si>
  <si>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</si>
  <si>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</si>
  <si>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</si>
  <si>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</si>
  <si>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</si>
  <si>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</si>
  <si>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</si>
  <si>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</si>
  <si>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</si>
  <si>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</si>
  <si>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</si>
  <si>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</si>
  <si>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</si>
  <si>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</si>
  <si>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</si>
  <si>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</si>
  <si>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</si>
  <si>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</si>
  <si>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</si>
  <si>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</si>
  <si>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</si>
  <si>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</si>
  <si>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</si>
  <si>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</si>
  <si>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</si>
  <si>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</si>
  <si>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</si>
  <si>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</si>
  <si>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</si>
  <si>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</si>
  <si>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</si>
  <si>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</si>
  <si>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</si>
  <si>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</si>
  <si>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</si>
  <si>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</si>
  <si>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</si>
  <si>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</si>
  <si>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</si>
  <si>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</si>
  <si>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</si>
  <si>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</si>
  <si>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</si>
  <si>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</si>
  <si>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</si>
  <si>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</si>
  <si>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</si>
  <si>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</si>
  <si>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</si>
  <si>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</si>
  <si>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</si>
  <si>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</si>
  <si>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</si>
  <si>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</si>
  <si>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</si>
  <si>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</si>
  <si>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</si>
  <si>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</si>
  <si>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</si>
  <si>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</si>
  <si>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</si>
  <si>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</si>
  <si>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</si>
  <si>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</si>
  <si>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</si>
  <si>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</si>
  <si>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</si>
  <si>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</si>
  <si>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</si>
  <si>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</si>
  <si>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</si>
  <si>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</si>
  <si>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</si>
  <si>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</si>
  <si>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</si>
  <si>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</si>
  <si>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</si>
  <si>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</si>
  <si>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</si>
  <si>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</si>
  <si>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</si>
  <si>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</si>
  <si>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</si>
  <si>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</si>
  <si>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</si>
  <si>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</si>
  <si>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</si>
  <si>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</si>
  <si>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</si>
  <si>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</si>
  <si>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</si>
  <si>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</si>
  <si>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</si>
  <si>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</si>
  <si>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</si>
  <si>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</si>
  <si>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</si>
  <si>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</si>
  <si>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</si>
  <si>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</si>
  <si>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</si>
  <si>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</si>
  <si>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</si>
  <si>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</si>
  <si>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</si>
  <si>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</si>
  <si>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</si>
  <si>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</si>
  <si>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</si>
  <si>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</si>
  <si>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</si>
  <si>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</si>
  <si>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</si>
  <si>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</si>
  <si>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</si>
  <si>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</si>
  <si>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</si>
  <si>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</si>
  <si>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</si>
  <si>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</si>
  <si>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</si>
  <si>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</si>
  <si>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</si>
  <si>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</si>
  <si>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</si>
  <si>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</si>
  <si>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</si>
  <si>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</si>
  <si>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</si>
  <si>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</si>
  <si>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</si>
  <si>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</si>
  <si>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</si>
  <si>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</si>
  <si>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</si>
  <si>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</si>
  <si>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</si>
  <si>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</si>
  <si>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</si>
  <si>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</si>
  <si>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</si>
  <si>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</si>
  <si>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</si>
  <si>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</si>
  <si>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</si>
  <si>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</si>
  <si>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</si>
  <si>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</si>
  <si>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</si>
  <si>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</si>
  <si>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</si>
  <si>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</si>
  <si>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</si>
  <si>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</si>
  <si>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</si>
  <si>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</si>
  <si>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</si>
  <si>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</si>
  <si>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</si>
  <si>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</si>
  <si>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</si>
  <si>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</si>
  <si>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</si>
  <si>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</si>
  <si>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</si>
  <si>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</si>
  <si>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</si>
  <si>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</si>
  <si>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</si>
  <si>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</si>
  <si>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</si>
  <si>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</si>
  <si>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</si>
  <si>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</si>
  <si>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</si>
  <si>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</si>
  <si>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</si>
  <si>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</si>
  <si>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</si>
  <si>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</si>
  <si>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</si>
  <si>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</si>
  <si>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</si>
  <si>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</si>
  <si>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</si>
  <si>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</si>
  <si>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</si>
  <si>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</si>
  <si>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</si>
  <si>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</si>
  <si>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</si>
  <si>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</si>
  <si>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</si>
  <si>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</si>
  <si>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</si>
  <si>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</si>
  <si>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</si>
  <si>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</si>
  <si>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</si>
  <si>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</si>
  <si>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</si>
  <si>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</si>
  <si>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</si>
  <si>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</si>
  <si>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</si>
  <si>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</si>
  <si>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</si>
  <si>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</si>
  <si>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</si>
  <si>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</si>
  <si>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</si>
  <si>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</si>
  <si>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</si>
  <si>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</si>
  <si>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</si>
  <si>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</si>
  <si>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</si>
  <si>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</si>
  <si>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</si>
  <si>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</si>
  <si>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</si>
  <si>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</si>
  <si>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</si>
  <si>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</si>
  <si>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</si>
  <si>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</si>
  <si>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</si>
  <si>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</si>
  <si>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</si>
  <si>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</si>
  <si>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</si>
  <si>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</si>
  <si>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</si>
  <si>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</si>
  <si>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</si>
  <si>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</si>
  <si>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</si>
  <si>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</si>
  <si>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</si>
  <si>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</si>
  <si>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</si>
  <si>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</si>
  <si>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</si>
  <si>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</si>
  <si>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</si>
  <si>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</si>
  <si>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</si>
  <si>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</si>
  <si>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</si>
  <si>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</si>
  <si>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</si>
  <si>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</si>
  <si>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</si>
  <si>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</si>
  <si>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</si>
  <si>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</si>
  <si>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</si>
  <si>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</si>
  <si>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</si>
  <si>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</si>
  <si>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</si>
  <si>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</si>
  <si>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</si>
  <si>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</si>
  <si>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</si>
  <si>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</si>
  <si>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</si>
  <si>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</si>
  <si>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</si>
  <si>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</si>
  <si>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</si>
  <si>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</si>
  <si>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</si>
  <si>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</si>
  <si>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</si>
  <si>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</si>
  <si>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</si>
  <si>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</si>
  <si>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</si>
  <si>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</si>
  <si>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</si>
  <si>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</si>
  <si>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</si>
  <si>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</si>
  <si>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</si>
  <si>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</si>
  <si>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</si>
  <si>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</si>
  <si>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</si>
  <si>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</si>
  <si>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</si>
  <si>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</si>
  <si>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</si>
  <si>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</si>
  <si>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</si>
  <si>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</si>
  <si>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</si>
  <si>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</si>
  <si>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</si>
  <si>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</si>
  <si>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</si>
  <si>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</si>
  <si>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</si>
  <si>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</si>
  <si>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</si>
  <si>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</si>
  <si>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</si>
  <si>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</si>
  <si>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</si>
  <si>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</si>
  <si>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</si>
  <si>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</si>
  <si>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</si>
  <si>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</si>
  <si>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</si>
  <si>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</si>
  <si>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</si>
  <si>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</si>
  <si>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</si>
  <si>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</si>
  <si>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</si>
  <si>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</si>
  <si>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</si>
  <si>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</si>
  <si>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</si>
  <si>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</si>
  <si>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</si>
  <si>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</si>
  <si>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</si>
  <si>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</si>
  <si>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</si>
  <si>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</si>
  <si>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</si>
  <si>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</si>
  <si>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</si>
  <si>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</si>
  <si>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</si>
  <si>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</si>
  <si>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</si>
  <si>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</si>
  <si>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</si>
  <si>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</si>
  <si>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</si>
  <si>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</si>
  <si>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</si>
  <si>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</si>
  <si>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</si>
  <si>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</si>
  <si>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</si>
  <si>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</si>
  <si>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</si>
  <si>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</si>
  <si>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</si>
  <si>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</si>
  <si>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</si>
  <si>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</si>
  <si>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</si>
  <si>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</si>
  <si>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</si>
  <si>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</si>
  <si>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</si>
  <si>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</si>
  <si>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</si>
  <si>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</si>
  <si>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</si>
  <si>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</si>
  <si>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</si>
  <si>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</si>
  <si>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</si>
  <si>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</si>
  <si>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</si>
  <si>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</si>
  <si>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</si>
  <si>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</si>
  <si>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</si>
  <si>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</si>
  <si>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</si>
  <si>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</si>
  <si>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</si>
  <si>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</si>
  <si>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</si>
  <si>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</si>
  <si>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</si>
  <si>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</si>
  <si>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</si>
  <si>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</si>
  <si>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</si>
  <si>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</si>
  <si>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</si>
  <si>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</si>
  <si>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</si>
  <si>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</si>
  <si>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</si>
  <si>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</si>
  <si>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</si>
  <si>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</si>
  <si>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</si>
  <si>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</si>
  <si>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</si>
  <si>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</si>
  <si>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</si>
  <si>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</si>
  <si>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</si>
  <si>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</si>
  <si>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</si>
  <si>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</si>
  <si>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</si>
  <si>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</si>
  <si>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</si>
  <si>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</si>
  <si>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</si>
  <si>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</si>
  <si>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</si>
  <si>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</si>
  <si>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</si>
  <si>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</si>
  <si>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</si>
  <si>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</si>
  <si>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</si>
  <si>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</si>
  <si>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</si>
  <si>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</si>
  <si>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</si>
  <si>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</si>
  <si>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</si>
  <si>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</si>
  <si>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</si>
  <si>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</si>
  <si>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</si>
  <si>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</si>
  <si>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</si>
  <si>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</si>
  <si>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</si>
  <si>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</si>
  <si>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</si>
  <si>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</si>
  <si>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</si>
  <si>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</si>
  <si>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</si>
  <si>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</si>
  <si>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</si>
  <si>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</si>
  <si>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</si>
  <si>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</si>
  <si>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</si>
  <si>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</si>
  <si>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</si>
  <si>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</si>
  <si>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</si>
  <si>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</si>
  <si>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</si>
  <si>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</si>
  <si>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</si>
  <si>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</si>
  <si>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</si>
  <si>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</si>
  <si>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</si>
  <si>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</si>
  <si>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</si>
  <si>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</si>
  <si>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</si>
  <si>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</si>
  <si>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</si>
  <si>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</si>
  <si>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</si>
  <si>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</si>
  <si>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</si>
  <si>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</si>
  <si>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</si>
  <si>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</si>
  <si>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</si>
  <si>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</si>
  <si>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</si>
  <si>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</si>
  <si>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</si>
  <si>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</si>
  <si>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</si>
  <si>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</si>
  <si>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</si>
  <si>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</si>
  <si>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</si>
  <si>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</si>
  <si>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</si>
  <si>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</si>
  <si>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</si>
  <si>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</si>
  <si>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</si>
  <si>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</si>
  <si>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</si>
  <si>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</si>
  <si>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</si>
  <si>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</si>
  <si>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</si>
  <si>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</si>
  <si>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</si>
  <si>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</si>
  <si>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</si>
  <si>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</si>
  <si>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</si>
  <si>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</si>
  <si>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</si>
  <si>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</si>
  <si>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</si>
  <si>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</si>
  <si>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</si>
  <si>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</si>
  <si>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</si>
  <si>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</si>
  <si>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</si>
  <si>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</si>
  <si>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</si>
  <si>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</si>
  <si>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</si>
  <si>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</si>
  <si>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</si>
  <si>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</si>
  <si>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</si>
  <si>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</si>
  <si>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</si>
  <si>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</si>
  <si>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</si>
  <si>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</si>
  <si>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</si>
  <si>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</si>
  <si>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</si>
  <si>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</si>
  <si>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</si>
  <si>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</si>
  <si>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</si>
  <si>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</si>
  <si>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</si>
  <si>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</si>
  <si>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</si>
  <si>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</si>
  <si>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</si>
  <si>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</si>
  <si>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</si>
  <si>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</si>
  <si>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</si>
  <si>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</si>
  <si>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</si>
  <si>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</si>
  <si>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</si>
  <si>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</si>
  <si>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</si>
  <si>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</si>
  <si>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</si>
  <si>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</si>
  <si>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</si>
  <si>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</si>
  <si>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</si>
  <si>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</si>
  <si>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</si>
  <si>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</si>
  <si>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</si>
  <si>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</si>
  <si>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</si>
  <si>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</si>
  <si>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</si>
  <si>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</si>
  <si>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</si>
  <si>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</si>
  <si>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</si>
  <si>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</si>
  <si>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</si>
  <si>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</si>
  <si>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</si>
  <si>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</si>
  <si>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</si>
  <si>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</si>
  <si>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</si>
  <si>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</si>
  <si>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</si>
  <si>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</si>
  <si>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</si>
  <si>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</si>
  <si>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</si>
  <si>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</si>
  <si>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</si>
  <si>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</si>
  <si>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</si>
  <si>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</si>
  <si>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</si>
  <si>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</si>
  <si>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</si>
  <si>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</si>
  <si>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</si>
  <si>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</si>
  <si>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</si>
  <si>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</si>
  <si>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</si>
  <si>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</si>
  <si>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</si>
  <si>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</si>
  <si>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</si>
  <si>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</si>
  <si>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</si>
  <si>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</si>
  <si>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</si>
  <si>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</si>
  <si>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</si>
  <si>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</si>
  <si>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</si>
  <si>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</si>
  <si>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</si>
  <si>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</si>
  <si>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</si>
  <si>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</si>
  <si>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</si>
  <si>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</si>
  <si>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</si>
  <si>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</si>
  <si>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</si>
  <si>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</si>
  <si>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</si>
  <si>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</si>
  <si>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</si>
  <si>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</si>
  <si>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</si>
  <si>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</si>
  <si>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</si>
  <si>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</si>
  <si>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</si>
  <si>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</si>
  <si>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</si>
  <si>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</si>
  <si>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</si>
  <si>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</si>
  <si>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</si>
  <si>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</si>
  <si>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</si>
  <si>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</si>
  <si>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</si>
  <si>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</si>
  <si>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</si>
  <si>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</si>
  <si>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</si>
  <si>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</si>
  <si>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</si>
  <si>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</si>
  <si>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</si>
  <si>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</si>
  <si>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</si>
  <si>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</si>
  <si>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</si>
  <si>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</si>
  <si>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</si>
  <si>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</si>
  <si>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</si>
  <si>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</si>
  <si>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</si>
  <si>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</si>
  <si>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</si>
  <si>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</si>
  <si>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</si>
  <si>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</si>
  <si>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</si>
  <si>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</si>
  <si>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</si>
  <si>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</si>
  <si>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</si>
  <si>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</si>
  <si>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</si>
  <si>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</si>
  <si>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</si>
  <si>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</si>
  <si>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</si>
  <si>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</si>
  <si>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</si>
  <si>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</si>
  <si>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</si>
  <si>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</si>
  <si>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</si>
  <si>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</si>
  <si>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</si>
  <si>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</si>
  <si>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</si>
  <si>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</si>
  <si>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</si>
  <si>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</si>
  <si>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</si>
  <si>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</si>
  <si>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</si>
  <si>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</si>
  <si>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</si>
  <si>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</si>
  <si>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</si>
  <si>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</si>
  <si>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</si>
  <si>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</si>
  <si>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</si>
  <si>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</si>
  <si>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</si>
  <si>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</si>
  <si>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</si>
  <si>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</si>
  <si>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</si>
  <si>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</si>
  <si>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</si>
  <si>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</si>
  <si>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</si>
  <si>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</si>
  <si>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</si>
  <si>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</si>
  <si>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</si>
  <si>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</si>
  <si>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</si>
  <si>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</si>
  <si>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</si>
  <si>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</si>
  <si>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</si>
  <si>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</si>
  <si>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</si>
  <si>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</si>
  <si>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</si>
  <si>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</si>
  <si>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</si>
  <si>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</si>
  <si>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</si>
  <si>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</si>
  <si>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</si>
  <si>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</si>
  <si>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</si>
  <si>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</si>
  <si>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</si>
  <si>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</si>
  <si>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</si>
  <si>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</si>
  <si>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</si>
  <si>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</si>
  <si>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</si>
  <si>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</si>
  <si>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</si>
  <si>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</si>
  <si>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</si>
  <si>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</si>
  <si>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</si>
  <si>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</si>
  <si>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</si>
  <si>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</si>
  <si>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</si>
  <si>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</si>
  <si>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</si>
  <si>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</si>
  <si>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</si>
  <si>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</si>
  <si>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</si>
  <si>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</si>
  <si>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</si>
  <si>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</si>
  <si>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</si>
  <si>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</si>
  <si>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</si>
  <si>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</si>
  <si>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</si>
  <si>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</si>
  <si>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</si>
  <si>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</si>
  <si>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</si>
  <si>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</si>
  <si>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</si>
  <si>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</si>
  <si>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</si>
  <si>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</si>
  <si>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</si>
  <si>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</si>
  <si>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</si>
  <si>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</si>
  <si>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</si>
  <si>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</si>
  <si>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</si>
  <si>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</si>
  <si>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</si>
  <si>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</si>
  <si>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</si>
  <si>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</si>
  <si>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</si>
  <si>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</si>
  <si>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</si>
  <si>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</si>
  <si>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</si>
  <si>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</si>
  <si>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</si>
  <si>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</si>
  <si>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</si>
  <si>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</si>
  <si>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</si>
  <si>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</si>
  <si>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</si>
  <si>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</si>
  <si>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</si>
  <si>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</si>
  <si>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</si>
  <si>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</si>
  <si>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</si>
  <si>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</si>
  <si>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</si>
  <si>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</si>
  <si>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</si>
  <si>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</si>
  <si>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</si>
  <si>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</si>
  <si>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</si>
  <si>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</si>
  <si>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</si>
  <si>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</si>
  <si>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</si>
  <si>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</si>
  <si>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</si>
  <si>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</si>
  <si>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</si>
  <si>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</si>
  <si>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</si>
  <si>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</si>
  <si>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</si>
  <si>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</si>
  <si>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</si>
  <si>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</si>
  <si>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</si>
  <si>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</si>
  <si>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</si>
  <si>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</si>
  <si>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</si>
  <si>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</si>
  <si>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</si>
  <si>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</si>
  <si>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</si>
  <si>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</si>
  <si>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</si>
  <si>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</si>
  <si>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</si>
  <si>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</si>
  <si>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</si>
  <si>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</si>
  <si>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</si>
  <si>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</si>
  <si>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</si>
  <si>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</si>
  <si>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</si>
  <si>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</si>
  <si>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</si>
  <si>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</si>
  <si>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</si>
  <si>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</si>
  <si>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</si>
  <si>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</si>
  <si>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</si>
  <si>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</si>
  <si>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</si>
  <si>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</si>
  <si>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</si>
  <si>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</si>
  <si>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</si>
  <si>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</si>
  <si>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</si>
  <si>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</si>
  <si>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</si>
  <si>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</si>
  <si>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</si>
  <si>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</si>
  <si>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</si>
  <si>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</si>
  <si>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</si>
  <si>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</si>
  <si>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</si>
  <si>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</si>
  <si>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</si>
  <si>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</si>
  <si>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</si>
  <si>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</si>
  <si>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</si>
  <si>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</si>
  <si>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</si>
  <si>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</si>
  <si>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</si>
  <si>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</si>
  <si>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</si>
  <si>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</si>
  <si>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</si>
  <si>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</si>
  <si>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</si>
  <si>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</si>
  <si>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</si>
  <si>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</si>
  <si>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</si>
  <si>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</si>
  <si>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</si>
  <si>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</si>
  <si>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</si>
  <si>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</si>
  <si>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</si>
  <si>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</si>
  <si>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</si>
  <si>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</si>
  <si>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</si>
  <si>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</si>
  <si>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</si>
  <si>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</si>
  <si>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</si>
  <si>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</si>
  <si>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</si>
  <si>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</si>
  <si>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</si>
  <si>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</si>
  <si>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</si>
  <si>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</si>
  <si>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</si>
  <si>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</si>
  <si>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</si>
  <si>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</si>
  <si>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</si>
  <si>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</si>
  <si>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</si>
  <si>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</si>
  <si>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</si>
  <si>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</si>
  <si>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</si>
  <si>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</si>
  <si>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</si>
  <si>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</si>
  <si>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</si>
  <si>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</si>
  <si>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</si>
  <si>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</si>
  <si>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</si>
  <si>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</si>
  <si>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</si>
  <si>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</si>
  <si>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</si>
  <si>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</si>
  <si>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</si>
  <si>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</si>
  <si>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</si>
  <si>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</si>
  <si>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</si>
  <si>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</si>
  <si>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</si>
  <si>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</si>
  <si>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</si>
  <si>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</si>
  <si>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</si>
  <si>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</si>
  <si>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</si>
  <si>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</si>
  <si>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</si>
  <si>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</si>
  <si>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</si>
  <si>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</si>
  <si>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</si>
  <si>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</si>
  <si>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</si>
  <si>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</si>
  <si>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</si>
  <si>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</si>
  <si>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</si>
  <si>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</si>
  <si>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</si>
  <si>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</si>
  <si>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</si>
  <si>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</si>
  <si>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</si>
  <si>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</si>
  <si>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</si>
  <si>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</si>
  <si>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</si>
  <si>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</si>
  <si>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</si>
  <si>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</si>
  <si>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</si>
  <si>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</si>
  <si>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</si>
  <si>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</si>
  <si>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</si>
  <si>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</si>
  <si>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</si>
  <si>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</si>
  <si>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</si>
  <si>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</si>
  <si>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</si>
  <si>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</si>
  <si>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</si>
  <si>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</si>
  <si>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</si>
  <si>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</si>
  <si>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</si>
  <si>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</si>
  <si>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</si>
  <si>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</si>
  <si>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</si>
  <si>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</si>
  <si>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</si>
  <si>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</si>
  <si>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</si>
  <si>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</si>
  <si>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</si>
  <si>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</si>
  <si>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</si>
  <si>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</si>
  <si>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</si>
  <si>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</si>
  <si>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</si>
  <si>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</si>
  <si>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</si>
  <si>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</si>
  <si>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</si>
  <si>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</si>
  <si>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</si>
  <si>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</si>
  <si>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</si>
  <si>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</si>
  <si>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</si>
  <si>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</si>
  <si>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</si>
  <si>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</si>
  <si>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</si>
  <si>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</si>
  <si>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</si>
  <si>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</si>
  <si>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</si>
  <si>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</si>
  <si>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</si>
  <si>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</si>
  <si>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</si>
  <si>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</si>
  <si>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</si>
  <si>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</si>
  <si>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</si>
  <si>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</si>
  <si>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</si>
  <si>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</si>
  <si>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</si>
  <si>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</si>
  <si>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</si>
  <si>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</si>
  <si>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</si>
  <si>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</si>
  <si>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</si>
  <si>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</si>
  <si>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</si>
  <si>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</si>
  <si>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</si>
  <si>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</si>
  <si>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</si>
  <si>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</si>
  <si>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</si>
  <si>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</si>
  <si>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</si>
  <si>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</si>
  <si>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</si>
  <si>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</si>
  <si>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</si>
  <si>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</si>
  <si>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</si>
  <si>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</si>
  <si>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</si>
  <si>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</si>
  <si>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</si>
  <si>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</si>
  <si>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</si>
  <si>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</si>
  <si>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</si>
  <si>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</si>
  <si>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</si>
  <si>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</si>
  <si>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</si>
  <si>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</si>
  <si>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</si>
  <si>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</si>
  <si>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</si>
  <si>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</si>
  <si>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</si>
  <si>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</si>
  <si>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</si>
  <si>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</si>
  <si>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</si>
  <si>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</si>
  <si>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</si>
  <si>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</si>
  <si>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</si>
  <si>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</si>
  <si>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</si>
  <si>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</si>
  <si>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</si>
  <si>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</si>
  <si>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</si>
  <si>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</si>
  <si>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</si>
  <si>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</si>
  <si>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</si>
  <si>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</si>
  <si>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</si>
  <si>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</si>
  <si>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</si>
  <si>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</si>
  <si>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</si>
  <si>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</si>
  <si>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</si>
  <si>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</si>
  <si>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</si>
  <si>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</si>
  <si>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</si>
  <si>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</si>
  <si>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</si>
  <si>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</si>
  <si>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</si>
  <si>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</si>
  <si>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</si>
  <si>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</si>
  <si>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</si>
  <si>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</si>
  <si>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</si>
  <si>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</si>
  <si>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</si>
  <si>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</si>
  <si>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</si>
  <si>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</si>
  <si>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</si>
  <si>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</si>
  <si>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</si>
  <si>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</si>
  <si>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</si>
  <si>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</si>
  <si>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</si>
  <si>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</si>
  <si>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</si>
  <si>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</si>
  <si>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</si>
  <si>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</si>
  <si>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</si>
  <si>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</si>
  <si>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</si>
  <si>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</si>
  <si>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</si>
  <si>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</si>
  <si>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</si>
  <si>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</si>
  <si>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</si>
  <si>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</si>
  <si>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</si>
  <si>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</si>
  <si>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</si>
  <si>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</si>
  <si>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</si>
  <si>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</si>
  <si>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</si>
  <si>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</si>
  <si>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</si>
  <si>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</si>
  <si>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</si>
  <si>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</si>
  <si>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</si>
  <si>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</si>
  <si>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</si>
  <si>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</si>
  <si>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</si>
  <si>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</si>
  <si>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</si>
  <si>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</si>
  <si>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</si>
  <si>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</si>
  <si>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</si>
  <si>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</si>
  <si>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</si>
  <si>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</si>
  <si>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</si>
  <si>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</si>
  <si>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</si>
  <si>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</si>
  <si>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</si>
  <si>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</si>
  <si>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</si>
  <si>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</si>
  <si>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</si>
  <si>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</si>
  <si>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</si>
  <si>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</si>
  <si>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</si>
  <si>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</si>
  <si>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</si>
  <si>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</si>
  <si>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</si>
  <si>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</si>
  <si>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</si>
  <si>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</si>
  <si>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</si>
  <si>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</si>
  <si>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</si>
  <si>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</si>
  <si>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</si>
  <si>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</si>
  <si>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</si>
  <si>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</si>
  <si>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</si>
  <si>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</si>
  <si>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</si>
  <si>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</si>
  <si>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</si>
  <si>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</si>
  <si>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</si>
  <si>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</si>
  <si>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</si>
  <si>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</si>
  <si>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</si>
  <si>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</si>
  <si>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</si>
  <si>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</si>
  <si>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</si>
  <si>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</si>
  <si>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</si>
  <si>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</si>
  <si>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</si>
  <si>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</si>
  <si>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</si>
  <si>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</si>
  <si>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</si>
  <si>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</si>
  <si>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</si>
  <si>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</si>
  <si>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</si>
  <si>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</si>
  <si>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</si>
  <si>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</si>
  <si>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</si>
  <si>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</si>
  <si>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</si>
  <si>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</si>
  <si>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</si>
  <si>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</si>
  <si>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</si>
  <si>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</si>
  <si>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</si>
  <si>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</si>
  <si>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</si>
  <si>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</si>
  <si>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</si>
  <si>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</si>
  <si>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</si>
  <si>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</si>
  <si>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</si>
  <si>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</si>
  <si>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</si>
  <si>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</si>
  <si>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</si>
  <si>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</si>
  <si>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</si>
  <si>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</si>
  <si>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</si>
  <si>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</si>
  <si>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</si>
  <si>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</si>
  <si>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</si>
  <si>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</si>
  <si>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</si>
  <si>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</si>
  <si>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</si>
  <si>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</si>
  <si>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</si>
  <si>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</si>
  <si>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</si>
  <si>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</si>
  <si>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</si>
  <si>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</si>
  <si>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</si>
  <si>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</si>
  <si>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</si>
  <si>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</si>
  <si>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</si>
  <si>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</si>
  <si>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</si>
  <si>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</si>
  <si>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</si>
  <si>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</si>
  <si>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</si>
  <si>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</si>
  <si>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</si>
  <si>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</si>
  <si>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</si>
  <si>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</si>
  <si>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</si>
  <si>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</si>
  <si>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</si>
  <si>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</si>
  <si>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</si>
  <si>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</si>
  <si>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</si>
  <si>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</si>
  <si>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</si>
  <si>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</si>
  <si>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</si>
  <si>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</si>
  <si>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</si>
  <si>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</si>
  <si>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</si>
  <si>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</si>
  <si>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</si>
  <si>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</si>
  <si>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</si>
  <si>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</si>
  <si>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</si>
  <si>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</si>
  <si>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</si>
  <si>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</si>
  <si>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</si>
  <si>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</si>
  <si>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</si>
  <si>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</si>
  <si>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</si>
  <si>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</si>
  <si>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</si>
  <si>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</si>
  <si>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</si>
  <si>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</si>
  <si>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</si>
  <si>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</si>
  <si>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</si>
  <si>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</si>
  <si>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</si>
  <si>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</si>
  <si>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</si>
  <si>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</si>
  <si>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</si>
  <si>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</si>
  <si>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</si>
  <si>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</si>
  <si>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</si>
  <si>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</si>
  <si>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</si>
  <si>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</si>
  <si>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</si>
  <si>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</si>
  <si>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</si>
  <si>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</si>
  <si>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</si>
  <si>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</si>
  <si>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</si>
  <si>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</si>
  <si>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</si>
  <si>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</si>
  <si>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</si>
  <si>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</si>
  <si>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</si>
  <si>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</si>
  <si>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</si>
  <si>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</si>
  <si>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</si>
  <si>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</si>
  <si>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</si>
  <si>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</si>
  <si>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</si>
  <si>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</si>
  <si>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</si>
  <si>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</si>
  <si>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</si>
  <si>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</si>
  <si>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</si>
  <si>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</si>
  <si>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</si>
  <si>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</si>
  <si>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</si>
  <si>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</si>
  <si>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</si>
  <si>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</si>
  <si>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</si>
  <si>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</si>
  <si>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</si>
  <si>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</si>
  <si>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</si>
  <si>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</si>
  <si>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</si>
  <si>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</si>
  <si>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</si>
  <si>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</si>
  <si>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</si>
  <si>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</si>
  <si>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</si>
  <si>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</si>
  <si>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</si>
  <si>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</si>
  <si>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</si>
  <si>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</si>
  <si>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</si>
  <si>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</si>
  <si>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</si>
  <si>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</si>
  <si>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</si>
  <si>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</si>
  <si>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</si>
  <si>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</si>
  <si>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</si>
  <si>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</si>
  <si>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</si>
  <si>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</si>
  <si>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</si>
  <si>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</si>
  <si>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</si>
  <si>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</si>
  <si>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</si>
  <si>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</si>
  <si>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</si>
  <si>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</si>
  <si>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</si>
  <si>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</si>
  <si>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</si>
  <si>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</si>
  <si>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</si>
  <si>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</si>
  <si>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</si>
  <si>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</si>
  <si>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</si>
  <si>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</si>
  <si>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</si>
  <si>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</si>
  <si>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</si>
  <si>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</si>
  <si>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</si>
  <si>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</si>
  <si>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</si>
  <si>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</si>
  <si>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</si>
  <si>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</si>
  <si>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</si>
  <si>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</si>
  <si>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</si>
  <si>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</si>
  <si>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</si>
  <si>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</si>
  <si>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</si>
  <si>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</si>
  <si>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</si>
  <si>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</si>
  <si>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</si>
  <si>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</si>
  <si>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</si>
  <si>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</si>
  <si>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</si>
  <si>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</si>
  <si>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</si>
  <si>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</si>
  <si>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</si>
  <si>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</si>
  <si>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</si>
  <si>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</si>
  <si>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</si>
  <si>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</si>
  <si>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</si>
  <si>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</si>
  <si>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</si>
  <si>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</si>
  <si>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</si>
  <si>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</si>
  <si>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</si>
  <si>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</si>
  <si>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</si>
  <si>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</si>
  <si>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</si>
  <si>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</si>
  <si>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</si>
  <si>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</si>
  <si>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</si>
  <si>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</si>
  <si>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</si>
  <si>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</si>
  <si>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</si>
  <si>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</si>
  <si>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</si>
  <si>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</si>
  <si>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</si>
  <si>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</si>
  <si>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</si>
  <si>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</si>
  <si>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</si>
  <si>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</si>
  <si>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</si>
  <si>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</si>
  <si>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</si>
  <si>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</si>
  <si>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</si>
  <si>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</si>
  <si>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</si>
  <si>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</si>
  <si>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</si>
  <si>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</si>
  <si>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</si>
  <si>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</si>
  <si>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</si>
  <si>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</si>
  <si>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</si>
  <si>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</si>
  <si>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</si>
  <si>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</si>
  <si>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</si>
  <si>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</si>
  <si>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</si>
  <si>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</si>
  <si>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</si>
  <si>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</si>
  <si>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</si>
  <si>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</si>
  <si>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</si>
  <si>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</si>
  <si>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</si>
  <si>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</si>
  <si>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</si>
  <si>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</si>
  <si>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</si>
  <si>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</si>
  <si>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</si>
  <si>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</si>
  <si>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</si>
  <si>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</si>
  <si>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</si>
  <si>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</si>
  <si>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</si>
  <si>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</si>
  <si>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</si>
  <si>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</si>
  <si>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</si>
  <si>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</si>
  <si>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</si>
  <si>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</si>
  <si>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</si>
  <si>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</si>
  <si>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</si>
  <si>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</si>
  <si>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</si>
  <si>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</si>
  <si>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</si>
  <si>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</si>
  <si>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</si>
  <si>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</si>
  <si>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</si>
  <si>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</si>
  <si>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</si>
  <si>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</si>
  <si>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</si>
  <si>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</si>
  <si>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</si>
  <si>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</si>
  <si>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</si>
  <si>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</si>
  <si>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</si>
  <si>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</si>
  <si>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</si>
  <si>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</si>
  <si>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</si>
  <si>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</si>
  <si>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</si>
  <si>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</si>
  <si>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</si>
  <si>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</si>
  <si>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</si>
  <si>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</si>
  <si>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</si>
  <si>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</si>
  <si>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</si>
  <si>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</si>
  <si>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</si>
  <si>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</si>
  <si>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</si>
  <si>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</si>
  <si>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</si>
  <si>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</si>
  <si>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</si>
  <si>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</si>
  <si>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</si>
  <si>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</si>
  <si>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</si>
  <si>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</si>
  <si>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</si>
  <si>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</si>
  <si>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</si>
  <si>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</si>
  <si>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</si>
  <si>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</si>
  <si>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</si>
  <si>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</si>
  <si>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</si>
  <si>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</si>
  <si>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</si>
  <si>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</si>
  <si>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</si>
  <si>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</si>
  <si>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</si>
  <si>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</si>
  <si>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</si>
  <si>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</si>
  <si>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</si>
  <si>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</si>
  <si>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</si>
  <si>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</si>
  <si>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</si>
  <si>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</si>
  <si>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</si>
  <si>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</si>
  <si>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</si>
  <si>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</si>
  <si>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</si>
  <si>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</si>
  <si>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</si>
  <si>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</si>
  <si>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</si>
  <si>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</si>
  <si>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</si>
  <si>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</si>
  <si>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</si>
  <si>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</si>
  <si>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</si>
  <si>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</si>
  <si>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</si>
  <si>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</si>
  <si>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</si>
  <si>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</si>
  <si>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</si>
  <si>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</si>
  <si>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</si>
  <si>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</si>
  <si>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</si>
  <si>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</si>
  <si>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</si>
  <si>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</si>
  <si>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</si>
  <si>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</si>
  <si>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</si>
  <si>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</si>
  <si>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</si>
  <si>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</si>
  <si>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</si>
  <si>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</si>
  <si>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</si>
  <si>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</si>
  <si>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</si>
  <si>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</si>
  <si>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</si>
  <si>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</si>
  <si>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</si>
  <si>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</si>
  <si>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</si>
  <si>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</si>
  <si>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</si>
  <si>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</si>
  <si>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</si>
  <si>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</si>
  <si>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</si>
  <si>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</si>
  <si>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</si>
  <si>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</si>
  <si>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</si>
  <si>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</si>
  <si>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</si>
  <si>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</si>
  <si>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</si>
  <si>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</si>
  <si>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</si>
  <si>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</si>
  <si>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</si>
  <si>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</si>
  <si>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</si>
  <si>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</si>
  <si>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</si>
  <si>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</si>
  <si>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</si>
  <si>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</si>
  <si>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</si>
  <si>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</si>
  <si>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</si>
  <si>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</si>
  <si>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</si>
  <si>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</si>
  <si>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</si>
  <si>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</si>
  <si>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</si>
  <si>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</si>
  <si>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</si>
  <si>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</si>
  <si>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</si>
  <si>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</si>
  <si>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</si>
  <si>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</si>
  <si>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</si>
  <si>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</si>
  <si>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</si>
  <si>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</si>
  <si>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</si>
  <si>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</si>
  <si>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</si>
  <si>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</si>
  <si>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</si>
  <si>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</si>
  <si>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</si>
  <si>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</si>
  <si>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</si>
  <si>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</si>
  <si>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</si>
  <si>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</si>
  <si>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</si>
  <si>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</si>
  <si>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</si>
  <si>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</si>
  <si>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</si>
  <si>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</si>
  <si>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</si>
  <si>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</si>
  <si>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</si>
  <si>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</si>
  <si>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</si>
  <si>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</si>
  <si>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</si>
  <si>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</si>
  <si>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</si>
  <si>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</si>
  <si>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</si>
  <si>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</si>
  <si>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</si>
  <si>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</si>
  <si>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</si>
  <si>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</si>
  <si>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</si>
  <si>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</si>
  <si>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</si>
  <si>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</si>
  <si>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</si>
  <si>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</si>
  <si>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</si>
  <si>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</si>
  <si>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</si>
  <si>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</si>
  <si>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</si>
  <si>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</si>
  <si>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</si>
  <si>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</si>
  <si>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</si>
  <si>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</si>
  <si>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</si>
  <si>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</si>
  <si>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</si>
  <si>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</si>
  <si>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</si>
  <si>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</si>
  <si>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</si>
  <si>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</si>
  <si>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</si>
  <si>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</si>
  <si>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</si>
  <si>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</si>
  <si>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</si>
  <si>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</si>
  <si>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</si>
  <si>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</si>
  <si>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</si>
  <si>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</si>
  <si>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</si>
  <si>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</si>
  <si>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</si>
  <si>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</si>
  <si>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</si>
  <si>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</si>
  <si>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</si>
  <si>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</si>
  <si>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</si>
  <si>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</si>
  <si>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</si>
  <si>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</si>
  <si>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</si>
  <si>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</si>
  <si>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</si>
  <si>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</si>
  <si>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</si>
  <si>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</si>
  <si>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</si>
  <si>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</si>
  <si>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</si>
  <si>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</si>
  <si>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</si>
  <si>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</si>
  <si>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</si>
  <si>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</si>
  <si>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</si>
  <si>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</si>
  <si>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</si>
  <si>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</si>
  <si>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</si>
  <si>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</si>
  <si>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</si>
  <si>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</si>
  <si>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</si>
  <si>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</si>
  <si>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</si>
  <si>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</si>
  <si>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</si>
  <si>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</si>
  <si>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</si>
  <si>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</si>
  <si>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</si>
  <si>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</si>
  <si>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</si>
  <si>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</si>
  <si>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</si>
  <si>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</si>
  <si>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</si>
  <si>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</si>
  <si>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</si>
  <si>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</si>
  <si>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</si>
  <si>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</si>
  <si>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</si>
  <si>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</si>
  <si>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</si>
  <si>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</si>
  <si>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</si>
  <si>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</si>
  <si>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</si>
  <si>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</si>
  <si>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</si>
  <si>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</si>
  <si>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</si>
  <si>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</si>
  <si>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</si>
  <si>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</si>
  <si>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</si>
  <si>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</si>
  <si>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</si>
  <si>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</si>
  <si>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</si>
  <si>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</si>
  <si>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</si>
  <si>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</si>
  <si>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</si>
  <si>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</si>
  <si>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</si>
  <si>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</si>
  <si>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</si>
  <si>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</si>
  <si>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</si>
  <si>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</si>
  <si>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</si>
  <si>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</si>
  <si>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</si>
  <si>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</si>
  <si>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</si>
  <si>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</si>
  <si>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</si>
  <si>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</si>
  <si>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</si>
  <si>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</si>
  <si>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</si>
  <si>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</si>
  <si>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</si>
  <si>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</si>
  <si>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</si>
  <si>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</si>
  <si>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</si>
  <si>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</si>
  <si>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</si>
  <si>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</si>
  <si>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</si>
  <si>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</si>
  <si>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</si>
  <si>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</si>
  <si>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</si>
  <si>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</si>
  <si>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</si>
  <si>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</si>
  <si>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</si>
  <si>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</si>
  <si>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</si>
  <si>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</si>
  <si>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</si>
  <si>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</si>
  <si>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</si>
  <si>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</si>
  <si>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</si>
  <si>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</si>
  <si>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</si>
  <si>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</si>
  <si>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</si>
  <si>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</si>
  <si>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</si>
  <si>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</si>
  <si>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</si>
  <si>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</si>
  <si>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</si>
  <si>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</si>
  <si>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</si>
  <si>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</si>
  <si>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</si>
  <si>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</si>
  <si>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</si>
  <si>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</si>
  <si>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</si>
  <si>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</si>
  <si>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</si>
  <si>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</si>
  <si>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</si>
  <si>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</si>
  <si>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</si>
  <si>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</si>
  <si>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</si>
  <si>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</si>
  <si>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</si>
  <si>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</si>
  <si>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</si>
  <si>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</si>
  <si>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</si>
  <si>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</si>
  <si>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</si>
  <si>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</si>
  <si>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</si>
  <si>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</si>
  <si>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</si>
  <si>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</si>
  <si>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</si>
  <si>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</si>
  <si>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</si>
  <si>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</si>
  <si>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</si>
  <si>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</si>
  <si>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</si>
  <si>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</si>
  <si>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</si>
  <si>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</si>
  <si>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</si>
  <si>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</si>
  <si>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</si>
  <si>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</si>
  <si>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</si>
  <si>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</si>
  <si>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</si>
  <si>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</si>
  <si>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</si>
  <si>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</si>
  <si>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</si>
  <si>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</si>
  <si>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</si>
  <si>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</si>
  <si>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</si>
  <si>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</si>
  <si>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</si>
  <si>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</si>
  <si>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</si>
  <si>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</si>
  <si>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</si>
  <si>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</si>
  <si>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</si>
  <si>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</si>
  <si>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</si>
  <si>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</si>
  <si>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</si>
  <si>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</si>
  <si>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</si>
  <si>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</si>
  <si>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</si>
  <si>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</si>
  <si>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</si>
  <si>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</si>
  <si>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</si>
  <si>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</si>
  <si>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</si>
  <si>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</si>
  <si>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</si>
  <si>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</si>
  <si>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</si>
  <si>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</si>
  <si>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</si>
  <si>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</si>
  <si>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</si>
  <si>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</si>
  <si>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</si>
  <si>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</si>
  <si>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</si>
  <si>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</si>
  <si>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</si>
  <si>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</si>
  <si>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</si>
  <si>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</si>
  <si>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</si>
  <si>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</si>
  <si>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</si>
  <si>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</si>
  <si>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</si>
  <si>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</si>
  <si>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</si>
  <si>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</si>
  <si>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</si>
  <si>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</si>
  <si>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</si>
  <si>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</si>
  <si>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</si>
  <si>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</si>
  <si>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</si>
  <si>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</si>
  <si>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</si>
  <si>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</si>
  <si>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</si>
  <si>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</si>
  <si>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</si>
  <si>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</si>
  <si>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</si>
  <si>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</si>
  <si>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</si>
  <si>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</si>
  <si>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</si>
  <si>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</si>
  <si>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</si>
  <si>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</si>
  <si>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</si>
  <si>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</si>
  <si>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</si>
  <si>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</si>
  <si>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</si>
  <si>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</si>
  <si>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</si>
  <si>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</si>
  <si>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</si>
  <si>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</si>
  <si>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</si>
  <si>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</si>
  <si>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</si>
  <si>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</si>
  <si>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</si>
  <si>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</si>
  <si>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</si>
  <si>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</si>
  <si>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</si>
  <si>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</si>
  <si>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</si>
  <si>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</si>
  <si>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</si>
  <si>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</si>
  <si>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</si>
  <si>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</si>
  <si>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</si>
  <si>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</si>
  <si>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</si>
  <si>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</si>
  <si>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</si>
  <si>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</si>
  <si>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</si>
  <si>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</si>
  <si>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</si>
  <si>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</si>
  <si>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</si>
  <si>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</si>
  <si>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</si>
  <si>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</si>
  <si>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</si>
  <si>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</si>
  <si>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</si>
  <si>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</si>
  <si>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</si>
  <si>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</si>
  <si>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</si>
  <si>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</si>
  <si>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</si>
  <si>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</si>
  <si>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</si>
  <si>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</si>
  <si>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</si>
  <si>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</si>
  <si>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</si>
  <si>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</si>
  <si>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</si>
  <si>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</si>
  <si>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</si>
  <si>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</si>
  <si>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</si>
  <si>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</si>
  <si>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</si>
  <si>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</si>
  <si>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</si>
  <si>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</si>
  <si>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</si>
  <si>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</si>
  <si>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</si>
  <si>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</si>
  <si>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</si>
  <si>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</si>
  <si>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</si>
  <si>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</si>
  <si>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</si>
  <si>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</si>
  <si>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</si>
  <si>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</si>
  <si>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</si>
  <si>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</si>
  <si>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</si>
  <si>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</si>
  <si>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</si>
  <si>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</si>
  <si>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</si>
  <si>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</si>
  <si>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</si>
  <si>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</si>
  <si>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</si>
  <si>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</si>
  <si>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</si>
  <si>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</si>
  <si>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</si>
  <si>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</si>
  <si>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</si>
  <si>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</si>
  <si>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</si>
  <si>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</si>
  <si>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</si>
  <si>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</si>
  <si>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</si>
  <si>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</si>
  <si>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</si>
  <si>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</si>
  <si>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</si>
  <si>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</si>
  <si>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</si>
  <si>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</si>
  <si>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</si>
  <si>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</si>
  <si>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</si>
  <si>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</si>
  <si>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</si>
  <si>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</si>
  <si>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</si>
  <si>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</si>
  <si>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</si>
  <si>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</si>
  <si>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</si>
  <si>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</si>
  <si>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</si>
  <si>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</si>
  <si>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</si>
  <si>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</si>
  <si>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</si>
  <si>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</si>
  <si>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</si>
  <si>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</si>
  <si>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</si>
  <si>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</si>
  <si>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</si>
  <si>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</si>
  <si>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</si>
  <si>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</si>
  <si>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</si>
  <si>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</si>
  <si>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</si>
  <si>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</si>
  <si>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</si>
  <si>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</si>
  <si>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</si>
  <si>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</si>
  <si>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</si>
  <si>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</si>
  <si>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</si>
  <si>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</si>
  <si>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</si>
  <si>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</si>
  <si>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</si>
  <si>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</si>
  <si>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</si>
  <si>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</si>
  <si>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</si>
  <si>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</si>
  <si>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</si>
  <si>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</si>
  <si>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</si>
  <si>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</si>
  <si>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</si>
  <si>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</si>
  <si>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</si>
  <si>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</si>
  <si>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</si>
  <si>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</si>
  <si>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</si>
  <si>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</si>
  <si>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</si>
  <si>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</si>
  <si>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</si>
  <si>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</si>
  <si>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</si>
  <si>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</si>
  <si>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</si>
  <si>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</si>
  <si>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</si>
  <si>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</si>
  <si>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</si>
  <si>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</si>
  <si>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</si>
  <si>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</si>
  <si>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</si>
  <si>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</si>
  <si>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</si>
  <si>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</si>
  <si>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</si>
  <si>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</si>
  <si>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</si>
  <si>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</si>
  <si>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</si>
  <si>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</si>
  <si>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</si>
  <si>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</si>
  <si>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</si>
  <si>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</si>
  <si>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</si>
  <si>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</si>
  <si>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</si>
  <si>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</si>
  <si>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</si>
  <si>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</si>
  <si>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</si>
  <si>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</si>
  <si>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</si>
  <si>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</si>
  <si>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</si>
  <si>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</si>
  <si>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</si>
  <si>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</si>
  <si>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</si>
  <si>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</si>
  <si>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</si>
  <si>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</si>
  <si>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</si>
  <si>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</si>
  <si>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</si>
  <si>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</si>
  <si>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</si>
  <si>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</si>
  <si>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</si>
  <si>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</si>
  <si>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</si>
  <si>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</si>
  <si>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</si>
  <si>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</si>
  <si>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</si>
  <si>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</si>
  <si>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</si>
  <si>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</si>
  <si>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</si>
  <si>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</si>
  <si>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</si>
  <si>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</si>
  <si>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</si>
  <si>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</si>
  <si>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</si>
  <si>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</si>
  <si>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</si>
  <si>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</si>
  <si>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</si>
  <si>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</si>
  <si>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</si>
  <si>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</si>
  <si>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</si>
  <si>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</si>
  <si>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</si>
  <si>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</si>
  <si>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</si>
  <si>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</si>
  <si>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</si>
  <si>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</si>
  <si>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</si>
  <si>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</si>
  <si>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</si>
  <si>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</si>
  <si>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</si>
  <si>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</si>
  <si>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</si>
  <si>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</si>
  <si>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</si>
  <si>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</si>
  <si>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</si>
  <si>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</si>
  <si>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</si>
  <si>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</si>
  <si>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</si>
  <si>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</si>
  <si>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</si>
  <si>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</si>
  <si>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</si>
  <si>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</si>
  <si>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</si>
  <si>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</si>
  <si>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</si>
  <si>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</si>
  <si>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</si>
  <si>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</si>
  <si>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</si>
  <si>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</si>
  <si>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</si>
  <si>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</si>
  <si>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</si>
  <si>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</si>
  <si>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</si>
  <si>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</si>
  <si>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</si>
  <si>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</si>
  <si>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</si>
  <si>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</si>
  <si>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</si>
  <si>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</si>
  <si>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</si>
  <si>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</si>
  <si>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</si>
  <si>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</si>
  <si>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</si>
  <si>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</si>
  <si>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</si>
  <si>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</si>
  <si>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</si>
  <si>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</si>
  <si>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</si>
  <si>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</si>
  <si>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</si>
  <si>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</si>
  <si>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</si>
  <si>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</si>
  <si>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</si>
  <si>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</si>
  <si>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</si>
  <si>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</si>
  <si>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</si>
  <si>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</si>
  <si>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</si>
  <si>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</si>
  <si>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</si>
  <si>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</si>
  <si>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</si>
  <si>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</si>
  <si>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</si>
  <si>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</si>
  <si>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</si>
  <si>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</si>
  <si>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</si>
  <si>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</si>
  <si>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</si>
  <si>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</si>
  <si>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</si>
  <si>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</si>
  <si>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</si>
  <si>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</si>
  <si>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</si>
  <si>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</si>
  <si>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</si>
  <si>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</si>
  <si>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</si>
  <si>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</si>
  <si>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</si>
  <si>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</si>
  <si>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</si>
  <si>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</si>
  <si>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</si>
  <si>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</si>
  <si>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</si>
  <si>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</si>
  <si>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</si>
  <si>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</si>
  <si>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</si>
  <si>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</si>
  <si>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</si>
  <si>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</si>
  <si>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</si>
  <si>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</si>
  <si>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</si>
  <si>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</si>
  <si>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</si>
  <si>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</si>
  <si>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</si>
  <si>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</si>
  <si>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</si>
  <si>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</si>
  <si>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</si>
  <si>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</si>
  <si>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</si>
  <si>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</si>
  <si>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</si>
  <si>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</si>
  <si>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</si>
  <si>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</si>
  <si>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</si>
  <si>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</si>
  <si>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</si>
  <si>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</si>
  <si>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</si>
  <si>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</si>
  <si>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</si>
  <si>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</si>
  <si>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</si>
  <si>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</si>
  <si>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</si>
  <si>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</si>
  <si>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</si>
  <si>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</si>
  <si>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</si>
  <si>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</si>
  <si>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</si>
  <si>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</si>
  <si>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</si>
  <si>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</si>
  <si>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</si>
  <si>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</si>
  <si>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</si>
  <si>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</si>
  <si>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</si>
  <si>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</si>
  <si>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</si>
  <si>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</si>
  <si>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</si>
  <si>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</si>
  <si>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</si>
  <si>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</si>
  <si>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</si>
  <si>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</si>
  <si>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</si>
  <si>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</si>
  <si>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</si>
  <si>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</si>
  <si>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</si>
  <si>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</si>
  <si>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</si>
  <si>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</si>
  <si>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</si>
  <si>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</si>
  <si>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</si>
  <si>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</si>
  <si>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</si>
  <si>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</si>
  <si>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</si>
  <si>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</si>
  <si>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</si>
  <si>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</si>
  <si>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</si>
  <si>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</si>
  <si>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</si>
  <si>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</si>
  <si>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</si>
  <si>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</si>
  <si>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</si>
  <si>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</si>
  <si>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</si>
  <si>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</si>
  <si>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</si>
  <si>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</si>
  <si>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</si>
  <si>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</si>
  <si>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</si>
  <si>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</si>
  <si>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</si>
  <si>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</si>
  <si>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</si>
  <si>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</si>
  <si>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</si>
  <si>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</si>
  <si>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</si>
  <si>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</si>
  <si>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</si>
  <si>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</si>
  <si>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</si>
  <si>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</si>
  <si>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</si>
  <si>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</si>
  <si>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</si>
  <si>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</si>
  <si>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</si>
  <si>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</si>
  <si>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</si>
  <si>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</si>
  <si>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</si>
  <si>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</si>
  <si>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</si>
  <si>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</si>
  <si>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</si>
  <si>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</si>
  <si>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</si>
  <si>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</si>
  <si>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</si>
  <si>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</si>
  <si>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</si>
  <si>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</si>
  <si>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</si>
  <si>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</si>
  <si>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</si>
  <si>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</si>
  <si>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</si>
  <si>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</si>
  <si>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</si>
  <si>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</si>
  <si>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</si>
  <si>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</si>
  <si>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</si>
  <si>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</si>
  <si>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</si>
  <si>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</si>
  <si>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</si>
  <si>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</si>
  <si>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</si>
  <si>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</si>
  <si>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</si>
  <si>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</si>
  <si>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</si>
  <si>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</si>
  <si>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</si>
  <si>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</si>
  <si>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</si>
  <si>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</si>
  <si>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</si>
  <si>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</si>
  <si>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</si>
  <si>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</si>
  <si>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</si>
  <si>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</si>
  <si>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</si>
  <si>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</si>
  <si>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</si>
  <si>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</si>
  <si>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</si>
  <si>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</si>
  <si>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</si>
  <si>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</si>
  <si>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</si>
  <si>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</si>
  <si>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</si>
  <si>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</si>
  <si>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</si>
  <si>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</si>
  <si>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</si>
  <si>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</si>
  <si>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</si>
  <si>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</si>
  <si>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</si>
  <si>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</si>
  <si>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</si>
  <si>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</si>
  <si>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</si>
  <si>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</si>
  <si>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</si>
  <si>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</si>
  <si>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</si>
  <si>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</si>
  <si>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</si>
  <si>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</si>
  <si>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</si>
  <si>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</si>
  <si>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</si>
  <si>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</si>
  <si>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</si>
  <si>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</si>
  <si>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</si>
  <si>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</si>
  <si>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</si>
  <si>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</si>
  <si>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</si>
  <si>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</si>
  <si>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</si>
  <si>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</si>
  <si>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</si>
  <si>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</si>
  <si>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</si>
  <si>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</si>
  <si>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</si>
  <si>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</si>
  <si>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</si>
  <si>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</si>
  <si>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</si>
  <si>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</si>
  <si>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</si>
  <si>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</si>
  <si>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</si>
  <si>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</si>
  <si>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</si>
  <si>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</si>
  <si>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</si>
  <si>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</si>
  <si>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</si>
  <si>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</si>
  <si>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</si>
  <si>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</si>
  <si>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</si>
  <si>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</si>
  <si>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</si>
  <si>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</si>
  <si>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</si>
  <si>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</si>
  <si>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</si>
  <si>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</si>
  <si>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</si>
  <si>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</si>
  <si>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</si>
  <si>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</si>
  <si>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</si>
  <si>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</si>
  <si>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</si>
  <si>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</si>
  <si>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</si>
  <si>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</si>
  <si>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</si>
  <si>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</si>
  <si>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</si>
  <si>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</si>
  <si>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</si>
  <si>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</si>
  <si>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</si>
  <si>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</si>
  <si>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</si>
  <si>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</si>
  <si>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</si>
  <si>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</si>
  <si>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</si>
  <si>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</si>
  <si>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</si>
  <si>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</si>
  <si>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</si>
  <si>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</si>
  <si>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</si>
  <si>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</si>
  <si>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</si>
  <si>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</si>
  <si>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</si>
  <si>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</si>
  <si>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</si>
  <si>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</si>
  <si>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</si>
  <si>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</si>
  <si>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</si>
  <si>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</si>
  <si>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</si>
  <si>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</si>
  <si>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</si>
  <si>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</si>
  <si>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</si>
  <si>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</si>
  <si>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</si>
  <si>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</si>
  <si>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</si>
  <si>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</si>
  <si>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</si>
  <si>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</si>
  <si>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</si>
  <si>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</si>
  <si>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</si>
  <si>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</si>
  <si>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</si>
  <si>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</si>
  <si>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</si>
  <si>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</si>
  <si>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</si>
  <si>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</si>
  <si>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</si>
  <si>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</si>
  <si>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</si>
  <si>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</si>
  <si>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</si>
  <si>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</si>
  <si>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</si>
  <si>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</si>
  <si>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</si>
  <si>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</si>
  <si>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</si>
  <si>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</si>
  <si>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</si>
  <si>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</si>
  <si>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</si>
  <si>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</si>
  <si>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</si>
  <si>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</si>
  <si>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</si>
  <si>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</si>
  <si>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</si>
  <si>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</si>
  <si>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</si>
  <si>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</si>
  <si>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</si>
  <si>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</si>
  <si>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</si>
  <si>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</si>
  <si>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</si>
  <si>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</si>
  <si>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</si>
  <si>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</si>
  <si>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</si>
  <si>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</si>
  <si>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</si>
  <si>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</si>
  <si>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</si>
  <si>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</si>
  <si>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</si>
  <si>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</si>
  <si>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</si>
  <si>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</si>
  <si>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</si>
  <si>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</si>
  <si>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</si>
  <si>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</si>
  <si>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</si>
  <si>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</si>
  <si>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</si>
  <si>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</si>
  <si>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</si>
  <si>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</si>
  <si>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</si>
  <si>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</si>
  <si>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</si>
  <si>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</si>
  <si>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</si>
  <si>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</si>
  <si>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</si>
  <si>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</si>
  <si>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</si>
  <si>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</si>
  <si>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</si>
  <si>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</si>
  <si>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</si>
  <si>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</si>
  <si>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</si>
  <si>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</si>
  <si>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</si>
  <si>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</si>
  <si>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</si>
  <si>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</si>
  <si>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</si>
  <si>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</si>
  <si>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</si>
  <si>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</si>
  <si>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</si>
  <si>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</si>
  <si>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</si>
  <si>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</si>
  <si>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</si>
  <si>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</si>
  <si>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</si>
  <si>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</si>
  <si>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</si>
  <si>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</si>
  <si>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</si>
  <si>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</si>
  <si>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</si>
  <si>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</si>
  <si>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</si>
  <si>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</si>
  <si>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</si>
  <si>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</si>
  <si>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</si>
  <si>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</si>
  <si>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</si>
  <si>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</si>
  <si>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</si>
  <si>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</si>
  <si>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</si>
  <si>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</si>
  <si>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</si>
  <si>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</si>
  <si>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</si>
  <si>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</si>
  <si>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</si>
  <si>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</si>
  <si>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</si>
  <si>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</si>
  <si>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</si>
  <si>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</si>
  <si>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</si>
  <si>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</si>
  <si>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</si>
  <si>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</si>
  <si>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</si>
  <si>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</si>
  <si>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</si>
  <si>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</si>
  <si>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</si>
  <si>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</si>
  <si>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</si>
  <si>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</si>
  <si>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</si>
  <si>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</si>
  <si>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</si>
  <si>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</si>
  <si>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</si>
  <si>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</si>
  <si>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</si>
  <si>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</si>
  <si>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</si>
  <si>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</si>
  <si>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</si>
  <si>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</si>
  <si>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</si>
  <si>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</si>
  <si>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</si>
  <si>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</si>
  <si>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</si>
  <si>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</si>
  <si>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</si>
  <si>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</si>
  <si>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</si>
  <si>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</si>
  <si>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</si>
  <si>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</si>
  <si>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</si>
  <si>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</si>
  <si>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</si>
  <si>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</si>
  <si>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</si>
  <si>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</si>
  <si>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</si>
  <si>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</si>
  <si>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</si>
  <si>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</si>
  <si>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</si>
  <si>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</si>
  <si>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</si>
  <si>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</si>
  <si>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</si>
  <si>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</si>
  <si>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</si>
  <si>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</si>
  <si>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</si>
  <si>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</si>
  <si>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</si>
  <si>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</si>
  <si>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</si>
  <si>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</si>
  <si>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</si>
  <si>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</si>
  <si>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</si>
  <si>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</si>
  <si>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</si>
  <si>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</si>
  <si>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</si>
  <si>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</si>
  <si>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</si>
  <si>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</si>
  <si>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</si>
  <si>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</si>
  <si>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</si>
  <si>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</si>
  <si>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</si>
  <si>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</si>
  <si>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</si>
  <si>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</si>
  <si>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</si>
  <si>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</si>
  <si>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</si>
  <si>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</si>
  <si>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</si>
  <si>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</si>
  <si>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</si>
  <si>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</si>
  <si>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</si>
  <si>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</si>
  <si>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</si>
  <si>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</si>
  <si>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</si>
  <si>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</si>
  <si>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</si>
  <si>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</si>
  <si>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</si>
  <si>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</si>
  <si>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</si>
  <si>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</si>
  <si>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</si>
  <si>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</si>
  <si>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</si>
  <si>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</si>
  <si>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</si>
  <si>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</si>
  <si>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</si>
  <si>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</si>
  <si>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</si>
  <si>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</si>
  <si>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</si>
  <si>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</si>
  <si>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</si>
  <si>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</si>
  <si>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</si>
  <si>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</si>
  <si>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</si>
  <si>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</si>
  <si>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</si>
  <si>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</si>
  <si>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</si>
  <si>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</si>
  <si>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</si>
  <si>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</si>
  <si>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</si>
  <si>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</si>
  <si>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</si>
  <si>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</si>
  <si>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</si>
  <si>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</si>
  <si>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</si>
  <si>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</si>
  <si>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</si>
  <si>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</si>
  <si>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</si>
  <si>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</si>
  <si>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</si>
  <si>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</si>
  <si>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</si>
  <si>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</si>
  <si>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</si>
  <si>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</si>
  <si>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</si>
  <si>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</si>
  <si>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</si>
  <si>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</si>
  <si>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</si>
  <si>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</si>
  <si>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</si>
  <si>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</si>
  <si>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</si>
  <si>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</si>
  <si>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</si>
  <si>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</si>
  <si>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</si>
  <si>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</si>
  <si>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</si>
  <si>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</si>
  <si>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</si>
  <si>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</si>
  <si>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</si>
  <si>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</si>
  <si>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</si>
  <si>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</si>
  <si>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</si>
  <si>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</si>
  <si>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</si>
  <si>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</si>
  <si>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</si>
  <si>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</si>
  <si>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</si>
  <si>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</si>
  <si>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</si>
  <si>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</si>
  <si>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</si>
  <si>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</si>
  <si>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</si>
  <si>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</si>
  <si>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</si>
  <si>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</si>
  <si>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</si>
  <si>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</si>
  <si>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</si>
  <si>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</si>
  <si>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</si>
  <si>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</si>
  <si>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</si>
  <si>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</si>
  <si>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</si>
  <si>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</si>
  <si>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</si>
  <si>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</si>
  <si>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</si>
  <si>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</si>
  <si>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</si>
  <si>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</si>
  <si>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</si>
  <si>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</si>
  <si>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</si>
  <si>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</si>
  <si>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</si>
  <si>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</si>
  <si>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</si>
  <si>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</si>
  <si>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</si>
  <si>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</si>
  <si>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</si>
  <si>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</si>
  <si>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</si>
  <si>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</si>
  <si>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</si>
  <si>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</si>
  <si>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</si>
  <si>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</si>
  <si>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</si>
  <si>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</si>
  <si>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</si>
  <si>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</si>
  <si>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</si>
  <si>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</si>
  <si>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</si>
  <si>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</si>
  <si>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</si>
  <si>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</si>
  <si>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</si>
  <si>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</si>
  <si>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</si>
  <si>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</si>
  <si>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</si>
  <si>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</si>
  <si>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</si>
  <si>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</si>
  <si>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</si>
  <si>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</si>
  <si>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</si>
  <si>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</si>
  <si>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</si>
  <si>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</si>
  <si>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</si>
  <si>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</si>
  <si>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</si>
  <si>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</si>
  <si>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</si>
  <si>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</si>
  <si>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</si>
  <si>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</si>
  <si>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</si>
  <si>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</si>
  <si>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</si>
  <si>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</si>
  <si>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</si>
  <si>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</si>
  <si>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</si>
  <si>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</si>
  <si>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</si>
  <si>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</si>
  <si>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</si>
  <si>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</si>
  <si>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</si>
  <si>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</si>
  <si>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</si>
  <si>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</si>
  <si>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</si>
  <si>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</si>
  <si>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</si>
  <si>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</si>
  <si>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</si>
  <si>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</si>
  <si>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</si>
  <si>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</si>
  <si>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</si>
  <si>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</si>
  <si>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</si>
  <si>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</si>
  <si>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</si>
  <si>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</si>
  <si>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</si>
  <si>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</si>
  <si>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</si>
  <si>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</si>
  <si>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</si>
  <si>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</si>
  <si>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</si>
  <si>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</si>
  <si>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</si>
  <si>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</si>
  <si>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</si>
  <si>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</si>
  <si>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</si>
  <si>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</si>
  <si>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</si>
  <si>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</si>
  <si>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</si>
  <si>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</si>
  <si>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</si>
  <si>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</si>
  <si>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</si>
  <si>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</si>
  <si>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</si>
  <si>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</si>
  <si>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</si>
  <si>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</si>
  <si>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</si>
  <si>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</si>
  <si>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</si>
  <si>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</si>
  <si>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</si>
  <si>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</si>
  <si>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</si>
  <si>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</si>
  <si>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</si>
  <si>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</si>
  <si>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</si>
  <si>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</si>
  <si>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</si>
  <si>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</si>
  <si>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</si>
  <si>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</si>
  <si>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</si>
  <si>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</si>
  <si>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</si>
  <si>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</si>
  <si>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</si>
  <si>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</si>
  <si>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</si>
  <si>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</si>
  <si>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</si>
  <si>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</si>
  <si>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</si>
  <si>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</si>
  <si>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</si>
  <si>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</si>
  <si>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</si>
  <si>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</si>
  <si>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</si>
  <si>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</si>
  <si>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</si>
  <si>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</si>
  <si>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</si>
  <si>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</si>
  <si>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</si>
  <si>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</si>
  <si>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</si>
  <si>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</si>
  <si>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</si>
  <si>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</si>
  <si>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</si>
  <si>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</si>
  <si>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</si>
  <si>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</si>
  <si>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</si>
  <si>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</si>
  <si>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</si>
  <si>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</si>
  <si>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</si>
  <si>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</si>
  <si>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</si>
  <si>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</si>
  <si>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</si>
  <si>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</si>
  <si>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</si>
  <si>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</si>
  <si>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</si>
  <si>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</si>
  <si>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</si>
  <si>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</si>
  <si>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</si>
  <si>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</si>
  <si>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</si>
  <si>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</si>
  <si>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</si>
  <si>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</si>
  <si>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</si>
  <si>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</si>
  <si>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</si>
  <si>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</si>
  <si>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</si>
  <si>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</si>
  <si>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</si>
  <si>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</si>
  <si>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</si>
  <si>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</si>
  <si>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</si>
  <si>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</si>
  <si>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</si>
  <si>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</si>
  <si>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</si>
  <si>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</si>
  <si>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</si>
  <si>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</si>
  <si>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</si>
  <si>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</si>
  <si>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</si>
  <si>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</si>
  <si>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</si>
  <si>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</si>
  <si>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</si>
  <si>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</si>
  <si>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</si>
  <si>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</si>
  <si>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</si>
  <si>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</si>
  <si>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</si>
  <si>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</si>
  <si>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</si>
  <si>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</si>
  <si>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</si>
  <si>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</si>
  <si>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</si>
  <si>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</si>
  <si>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</si>
  <si>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</si>
  <si>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</si>
  <si>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</si>
  <si>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</si>
  <si>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</si>
  <si>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</si>
  <si>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</si>
  <si>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</si>
  <si>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</si>
  <si>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</si>
  <si>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</si>
  <si>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</si>
  <si>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</si>
  <si>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</si>
  <si>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</si>
  <si>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</si>
  <si>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</si>
  <si>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</si>
  <si>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</si>
  <si>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</si>
  <si>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</si>
  <si>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</si>
  <si>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</si>
  <si>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</si>
  <si>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</si>
  <si>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</si>
  <si>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</si>
  <si>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</si>
  <si>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</si>
  <si>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</si>
  <si>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</si>
  <si>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</si>
  <si>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</si>
  <si>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</si>
  <si>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</si>
  <si>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</si>
  <si>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</si>
  <si>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</si>
  <si>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</si>
  <si>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</si>
  <si>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</si>
  <si>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</si>
  <si>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</si>
  <si>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</si>
  <si>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</si>
  <si>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</si>
  <si>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</si>
  <si>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</si>
  <si>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</si>
  <si>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</si>
  <si>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</si>
  <si>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</si>
  <si>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</si>
  <si>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</si>
  <si>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</si>
  <si>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</si>
  <si>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</si>
  <si>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</si>
  <si>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</si>
  <si>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</si>
  <si>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</si>
  <si>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</si>
  <si>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</si>
  <si>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</si>
  <si>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</si>
  <si>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</si>
  <si>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</si>
  <si>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</si>
  <si>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</si>
  <si>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</si>
  <si>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</si>
  <si>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</si>
  <si>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</si>
  <si>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</si>
  <si>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</si>
  <si>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</si>
  <si>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</si>
  <si>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</si>
  <si>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</si>
  <si>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</si>
  <si>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</si>
  <si>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</si>
  <si>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</si>
  <si>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</si>
  <si>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</si>
  <si>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</si>
  <si>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</si>
  <si>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</si>
  <si>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</si>
  <si>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</si>
  <si>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</si>
  <si>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</si>
  <si>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</si>
  <si>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</si>
  <si>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</si>
  <si>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</si>
  <si>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</si>
  <si>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</si>
  <si>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</si>
  <si>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</si>
  <si>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</si>
  <si>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</si>
  <si>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</si>
  <si>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</si>
  <si>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</si>
  <si>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</si>
  <si>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</si>
  <si>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</si>
  <si>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</si>
  <si>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</si>
  <si>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</si>
  <si>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</si>
  <si>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</si>
  <si>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</si>
  <si>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</si>
  <si>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</si>
  <si>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</si>
  <si>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</si>
  <si>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</si>
  <si>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</si>
  <si>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</si>
  <si>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</si>
  <si>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</si>
  <si>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</si>
  <si>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</si>
  <si>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</si>
  <si>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</si>
  <si>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</si>
  <si>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</si>
  <si>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</si>
  <si>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</si>
  <si>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</si>
  <si>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</si>
  <si>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</si>
  <si>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</si>
  <si>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</si>
  <si>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</si>
  <si>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</si>
  <si>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</si>
  <si>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</si>
  <si>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</si>
  <si>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</si>
  <si>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</si>
  <si>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</si>
  <si>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</si>
  <si>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</si>
  <si>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</si>
  <si>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</si>
  <si>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</si>
  <si>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</si>
  <si>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</si>
  <si>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</si>
  <si>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</si>
  <si>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</si>
  <si>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</si>
  <si>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</si>
  <si>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</si>
  <si>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</si>
  <si>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</si>
  <si>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</si>
  <si>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</si>
  <si>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</si>
  <si>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</si>
  <si>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</si>
  <si>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</si>
  <si>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</si>
  <si>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</si>
  <si>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</si>
  <si>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</si>
  <si>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</si>
  <si>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</si>
  <si>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</si>
  <si>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</si>
  <si>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</si>
  <si>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</si>
  <si>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</si>
  <si>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</si>
  <si>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</si>
  <si>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</si>
  <si>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</si>
  <si>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</si>
  <si>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</si>
  <si>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</si>
  <si>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</si>
  <si>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</si>
  <si>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</si>
  <si>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</si>
  <si>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</si>
  <si>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</si>
  <si>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</si>
  <si>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</si>
  <si>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</si>
  <si>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</si>
  <si>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</si>
  <si>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</si>
  <si>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</si>
  <si>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</si>
  <si>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</si>
  <si>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</si>
  <si>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</si>
  <si>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</si>
  <si>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</si>
  <si>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</si>
  <si>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</si>
  <si>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</si>
  <si>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</si>
  <si>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</si>
  <si>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</si>
  <si>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</si>
  <si>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</si>
  <si>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</si>
  <si>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</si>
  <si>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</si>
  <si>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</si>
  <si>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</si>
  <si>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</si>
  <si>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</si>
  <si>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</si>
  <si>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</si>
  <si>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</si>
  <si>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</si>
  <si>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</si>
  <si>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</si>
  <si>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</si>
  <si>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</si>
  <si>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</si>
  <si>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</si>
  <si>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</si>
  <si>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</si>
  <si>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</si>
  <si>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</si>
  <si>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</si>
  <si>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</si>
  <si>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</si>
  <si>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</si>
  <si>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</si>
  <si>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</si>
  <si>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</si>
  <si>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</si>
  <si>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</si>
  <si>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</si>
  <si>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</si>
  <si>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</si>
  <si>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</si>
  <si>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</si>
  <si>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</si>
  <si>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</si>
  <si>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</si>
  <si>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</si>
  <si>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</si>
  <si>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</si>
  <si>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</si>
  <si>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</si>
  <si>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</si>
  <si>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</si>
  <si>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</si>
  <si>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</si>
  <si>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</si>
  <si>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</si>
  <si>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</si>
  <si>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</si>
  <si>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</si>
  <si>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</si>
  <si>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</si>
  <si>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</si>
  <si>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</si>
  <si>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</si>
  <si>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</si>
  <si>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</si>
  <si>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</si>
  <si>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</si>
  <si>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</si>
  <si>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</si>
  <si>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</si>
  <si>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</si>
  <si>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</si>
  <si>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</si>
  <si>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</si>
  <si>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</si>
  <si>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</si>
  <si>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</si>
  <si>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</si>
  <si>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</si>
  <si>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</si>
  <si>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</si>
  <si>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</si>
  <si>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</si>
  <si>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</si>
  <si>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</si>
  <si>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</si>
  <si>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</si>
  <si>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</si>
  <si>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</si>
  <si>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</si>
  <si>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</si>
  <si>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</si>
  <si>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</si>
  <si>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</si>
  <si>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</si>
  <si>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</si>
  <si>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</si>
  <si>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</si>
  <si>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</si>
  <si>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</si>
  <si>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</si>
  <si>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</si>
  <si>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</si>
  <si>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</si>
  <si>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</si>
  <si>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</si>
  <si>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</si>
  <si>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</si>
  <si>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</si>
  <si>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</si>
  <si>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</si>
  <si>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</si>
  <si>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</si>
  <si>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</si>
  <si>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</si>
  <si>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</si>
  <si>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</si>
  <si>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</si>
  <si>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</si>
  <si>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</si>
  <si>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</si>
  <si>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</si>
  <si>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</si>
  <si>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</si>
  <si>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</si>
  <si>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</si>
  <si>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</si>
  <si>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</si>
  <si>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</si>
  <si>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</si>
  <si>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</si>
  <si>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</si>
  <si>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</si>
  <si>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</si>
  <si>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</si>
  <si>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</si>
  <si>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</si>
  <si>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</si>
  <si>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</si>
  <si>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</si>
  <si>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</si>
  <si>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</si>
  <si>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</si>
  <si>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</si>
  <si>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</si>
  <si>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</si>
  <si>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</si>
  <si>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</si>
  <si>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</si>
  <si>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</si>
  <si>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</si>
  <si>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</si>
  <si>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</si>
  <si>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</si>
  <si>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</si>
  <si>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</si>
  <si>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</si>
  <si>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</si>
  <si>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</si>
  <si>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</si>
  <si>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</si>
  <si>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</si>
  <si>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</si>
  <si>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</si>
  <si>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</si>
  <si>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</si>
  <si>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</si>
  <si>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</si>
  <si>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</si>
  <si>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</si>
  <si>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</si>
  <si>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</si>
  <si>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</si>
  <si>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</si>
  <si>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</si>
  <si>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</si>
  <si>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</si>
  <si>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</si>
  <si>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</si>
  <si>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</si>
  <si>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</si>
  <si>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</si>
  <si>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</si>
  <si>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</si>
  <si>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</si>
  <si>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</si>
  <si>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</si>
  <si>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</si>
  <si>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</si>
  <si>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</si>
  <si>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</si>
  <si>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</si>
  <si>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</si>
  <si>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</si>
  <si>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</si>
  <si>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</si>
  <si>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</si>
  <si>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</si>
  <si>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</si>
  <si>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</si>
  <si>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</si>
  <si>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</si>
  <si>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</si>
  <si>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</si>
  <si>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</si>
  <si>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</si>
  <si>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</si>
  <si>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</si>
  <si>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</si>
  <si>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</si>
  <si>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</si>
  <si>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</si>
  <si>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</si>
  <si>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</si>
  <si>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</si>
  <si>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</si>
  <si>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</si>
  <si>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</si>
  <si>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</si>
  <si>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</si>
  <si>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</si>
  <si>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</si>
  <si>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</si>
  <si>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</si>
  <si>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</si>
  <si>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</si>
  <si>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</si>
  <si>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</si>
  <si>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</si>
  <si>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</si>
  <si>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</si>
  <si>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</si>
  <si>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</si>
  <si>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</si>
  <si>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</si>
  <si>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</si>
  <si>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</si>
  <si>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</si>
  <si>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</si>
  <si>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</si>
  <si>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</si>
  <si>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</si>
  <si>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</si>
  <si>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</si>
  <si>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</si>
  <si>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</si>
  <si>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</si>
  <si>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</si>
  <si>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</si>
  <si>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</si>
  <si>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</si>
  <si>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</si>
  <si>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</si>
  <si>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</si>
  <si>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</si>
  <si>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</si>
  <si>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</si>
  <si>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</si>
  <si>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</si>
  <si>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</si>
  <si>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</si>
  <si>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</si>
  <si>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</si>
  <si>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</si>
  <si>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</si>
  <si>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</si>
  <si>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</si>
  <si>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</si>
  <si>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</si>
  <si>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</si>
  <si>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</si>
  <si>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</si>
  <si>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</si>
  <si>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</si>
  <si>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</si>
  <si>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</si>
  <si>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</si>
  <si>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</si>
  <si>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</si>
  <si>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</si>
  <si>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</si>
  <si>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</si>
  <si>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</si>
  <si>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</si>
  <si>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</si>
  <si>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</si>
  <si>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</si>
  <si>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</si>
  <si>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</si>
  <si>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</si>
  <si>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</si>
  <si>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</si>
  <si>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</si>
  <si>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</si>
  <si>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</si>
  <si>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</si>
  <si>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</si>
  <si>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</si>
  <si>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</si>
  <si>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</si>
  <si>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</si>
  <si>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</si>
  <si>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</si>
  <si>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</si>
  <si>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</si>
  <si>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</si>
  <si>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</si>
  <si>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</si>
  <si>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</si>
  <si>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</si>
  <si>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</si>
  <si>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</si>
  <si>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</si>
  <si>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</si>
  <si>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</si>
  <si>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</si>
  <si>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</si>
  <si>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</si>
  <si>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</si>
  <si>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</si>
  <si>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</si>
  <si>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</si>
  <si>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</si>
  <si>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</si>
  <si>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</si>
  <si>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</si>
  <si>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</si>
  <si>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</si>
  <si>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</si>
  <si>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</si>
  <si>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</si>
  <si>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</si>
  <si>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</si>
  <si>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</si>
  <si>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</si>
  <si>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</si>
  <si>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</si>
  <si>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</si>
  <si>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</si>
  <si>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</si>
  <si>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</si>
  <si>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</si>
  <si>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</si>
  <si>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</si>
  <si>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</si>
  <si>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</si>
  <si>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</si>
  <si>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</si>
  <si>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</si>
  <si>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</si>
  <si>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</si>
  <si>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</si>
  <si>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</si>
  <si>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</si>
  <si>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</si>
  <si>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</si>
  <si>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</si>
  <si>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</si>
  <si>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</si>
  <si>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</si>
  <si>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</si>
  <si>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</si>
  <si>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</si>
  <si>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</si>
  <si>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</si>
  <si>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</si>
  <si>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</si>
  <si>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</si>
  <si>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</si>
  <si>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</si>
  <si>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</si>
  <si>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</si>
  <si>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</si>
  <si>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</si>
  <si>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</si>
  <si>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</si>
  <si>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</si>
  <si>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</si>
  <si>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</si>
  <si>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</si>
  <si>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</si>
  <si>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</si>
  <si>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</si>
  <si>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</si>
  <si>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</si>
  <si>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</si>
  <si>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</si>
  <si>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</si>
  <si>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</si>
  <si>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</si>
  <si>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</si>
  <si>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</si>
  <si>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</si>
  <si>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</si>
  <si>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</si>
  <si>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</si>
  <si>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</si>
  <si>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</si>
  <si>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</si>
  <si>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</si>
  <si>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</si>
  <si>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</si>
  <si>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</si>
  <si>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</si>
  <si>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</si>
  <si>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</si>
  <si>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</si>
  <si>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</si>
  <si>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</si>
  <si>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</si>
  <si>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</si>
  <si>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</si>
  <si>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</si>
  <si>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</si>
  <si>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</si>
  <si>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</si>
  <si>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</si>
  <si>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</si>
  <si>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</si>
  <si>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</si>
  <si>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</si>
  <si>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</si>
  <si>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</si>
  <si>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</si>
  <si>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</si>
  <si>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</si>
  <si>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</si>
  <si>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</si>
  <si>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</si>
  <si>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</si>
  <si>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</si>
  <si>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</si>
  <si>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</si>
  <si>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</si>
  <si>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</si>
  <si>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</si>
  <si>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</si>
  <si>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</si>
  <si>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</si>
  <si>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</si>
  <si>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</si>
  <si>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</si>
  <si>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</si>
  <si>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</si>
  <si>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</si>
  <si>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</si>
  <si>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</si>
  <si>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</si>
  <si>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</si>
  <si>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</si>
  <si>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</si>
  <si>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</si>
  <si>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</si>
  <si>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</si>
  <si>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</si>
  <si>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</si>
  <si>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</si>
  <si>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</si>
  <si>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</si>
  <si>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</si>
  <si>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</si>
  <si>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</si>
  <si>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</si>
  <si>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</si>
  <si>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</si>
  <si>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</si>
  <si>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</si>
  <si>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</si>
  <si>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</si>
  <si>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</si>
  <si>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</si>
  <si>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</si>
  <si>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</si>
  <si>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</si>
  <si>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</si>
  <si>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</si>
  <si>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</si>
  <si>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</si>
  <si>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</si>
  <si>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</si>
  <si>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</si>
  <si>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</si>
  <si>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</si>
  <si>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</si>
  <si>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</si>
  <si>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</si>
  <si>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</si>
  <si>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</si>
  <si>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</si>
  <si>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</si>
  <si>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</si>
  <si>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</si>
  <si>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</si>
  <si>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</si>
  <si>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</si>
  <si>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</si>
  <si>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</si>
  <si>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</si>
  <si>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</si>
  <si>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</si>
  <si>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</si>
  <si>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</si>
  <si>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</si>
  <si>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</si>
  <si>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</si>
  <si>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</si>
  <si>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</si>
  <si>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</si>
  <si>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</si>
  <si>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</si>
  <si>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</si>
  <si>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</si>
  <si>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</si>
  <si>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</si>
  <si>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</si>
  <si>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</si>
  <si>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</si>
  <si>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</si>
  <si>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</si>
  <si>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</si>
  <si>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</si>
  <si>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</si>
  <si>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</si>
  <si>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</si>
  <si>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</si>
  <si>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</si>
  <si>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</si>
  <si>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</si>
  <si>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</si>
  <si>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</si>
  <si>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</si>
  <si>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</si>
  <si>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</si>
  <si>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</si>
  <si>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</si>
  <si>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</si>
  <si>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</si>
  <si>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</si>
  <si>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</si>
  <si>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</si>
  <si>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</si>
  <si>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</si>
  <si>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</si>
  <si>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</si>
  <si>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</si>
  <si>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</si>
  <si>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</si>
  <si>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</si>
  <si>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</si>
  <si>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</si>
  <si>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</si>
  <si>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</si>
  <si>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</si>
  <si>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</si>
  <si>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</si>
  <si>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</si>
  <si>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</si>
  <si>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</si>
  <si>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</si>
  <si>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</si>
  <si>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</si>
  <si>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</si>
  <si>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</si>
  <si>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</si>
  <si>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</si>
  <si>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</si>
  <si>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</si>
  <si>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</si>
  <si>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</si>
  <si>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</si>
  <si>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</si>
  <si>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</si>
  <si>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</si>
  <si>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</si>
  <si>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</si>
  <si>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</si>
  <si>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</si>
  <si>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</si>
  <si>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</si>
  <si>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</si>
  <si>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</si>
  <si>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</si>
  <si>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</si>
  <si>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</si>
  <si>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</si>
  <si>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</si>
  <si>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</si>
  <si>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</si>
  <si>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</si>
  <si>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</si>
  <si>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</si>
  <si>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</si>
  <si>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</si>
  <si>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</si>
  <si>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</si>
  <si>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</si>
  <si>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</si>
  <si>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</si>
  <si>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</si>
  <si>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</si>
  <si>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</si>
  <si>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</si>
  <si>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</si>
  <si>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</si>
  <si>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</si>
  <si>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</si>
  <si>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</si>
  <si>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</si>
  <si>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</si>
  <si>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</si>
  <si>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</si>
  <si>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</si>
  <si>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</si>
  <si>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</si>
  <si>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</si>
  <si>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</si>
  <si>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</si>
  <si>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</si>
  <si>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</si>
  <si>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</si>
  <si>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</si>
  <si>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</si>
  <si>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</si>
  <si>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</si>
  <si>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</si>
  <si>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</si>
  <si>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</si>
  <si>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</si>
  <si>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</si>
  <si>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</si>
  <si>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</si>
  <si>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</si>
  <si>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</si>
  <si>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</si>
  <si>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</si>
  <si>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</si>
  <si>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</si>
  <si>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</si>
  <si>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</si>
  <si>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</si>
  <si>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</si>
  <si>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</si>
  <si>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</si>
  <si>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</si>
  <si>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</si>
  <si>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</si>
  <si>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</si>
  <si>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</si>
  <si>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</si>
  <si>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</si>
  <si>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</si>
  <si>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</si>
  <si>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</si>
  <si>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</si>
  <si>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</si>
  <si>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</si>
  <si>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</si>
  <si>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</si>
  <si>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</si>
  <si>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</si>
  <si>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</si>
  <si>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</si>
  <si>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</si>
  <si>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</si>
  <si>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</si>
  <si>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</si>
  <si>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</si>
  <si>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</si>
  <si>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</si>
  <si>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</si>
  <si>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</si>
  <si>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</si>
  <si>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</si>
  <si>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</si>
  <si>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</si>
  <si>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</si>
  <si>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</si>
  <si>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</si>
  <si>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</si>
  <si>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</si>
  <si>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</si>
  <si>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</si>
  <si>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</si>
  <si>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</si>
  <si>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</si>
  <si>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</si>
  <si>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</si>
  <si>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</si>
  <si>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</si>
  <si>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</si>
  <si>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</si>
  <si>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</si>
  <si>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</si>
  <si>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</si>
  <si>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</si>
  <si>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</si>
  <si>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</si>
  <si>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</si>
  <si>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</si>
  <si>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</si>
  <si>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</si>
  <si>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</si>
  <si>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</si>
  <si>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</si>
  <si>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</si>
  <si>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</si>
  <si>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</si>
  <si>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</si>
  <si>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</si>
  <si>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</si>
  <si>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</si>
  <si>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</si>
  <si>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</si>
  <si>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</si>
  <si>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</si>
  <si>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</si>
  <si>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</si>
  <si>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</si>
  <si>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</si>
  <si>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</si>
  <si>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</si>
  <si>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</si>
  <si>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</si>
  <si>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</si>
  <si>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</si>
  <si>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</si>
  <si>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</si>
  <si>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</si>
  <si>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</si>
  <si>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</si>
  <si>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</si>
  <si>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</si>
  <si>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</si>
  <si>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</si>
  <si>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</si>
  <si>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</si>
  <si>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</si>
  <si>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</si>
  <si>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</si>
  <si>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</si>
  <si>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</si>
  <si>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</si>
  <si>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</si>
  <si>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</si>
  <si>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</si>
  <si>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</si>
  <si>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</si>
  <si>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</si>
  <si>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</si>
  <si>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</si>
  <si>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</si>
  <si>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</si>
  <si>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</si>
  <si>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</si>
  <si>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</si>
  <si>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</si>
  <si>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</si>
  <si>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</si>
  <si>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</si>
  <si>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</si>
  <si>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</si>
  <si>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</si>
  <si>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</si>
  <si>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</si>
  <si>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</si>
  <si>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</si>
  <si>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</si>
  <si>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</si>
  <si>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</si>
  <si>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</si>
  <si>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</si>
  <si>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</si>
  <si>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</si>
  <si>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</si>
  <si>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</si>
  <si>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</si>
  <si>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</si>
  <si>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</si>
  <si>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</si>
  <si>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</si>
  <si>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</si>
  <si>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</si>
  <si>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</si>
  <si>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</si>
  <si>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</si>
  <si>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</si>
  <si>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</si>
  <si>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</si>
  <si>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</si>
  <si>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</si>
  <si>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</si>
  <si>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</si>
  <si>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</si>
  <si>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</si>
  <si>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</si>
  <si>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</si>
  <si>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</si>
  <si>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</si>
  <si>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</si>
  <si>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</si>
  <si>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</si>
  <si>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</si>
  <si>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</si>
  <si>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</si>
  <si>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</si>
  <si>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</si>
  <si>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</si>
  <si>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</si>
  <si>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</si>
  <si>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</si>
  <si>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</si>
  <si>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</si>
  <si>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</si>
  <si>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</si>
  <si>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</si>
  <si>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</si>
  <si>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</si>
  <si>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</si>
  <si>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</si>
  <si>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</si>
  <si>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</si>
  <si>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</si>
  <si>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</si>
  <si>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</si>
  <si>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</si>
  <si>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</si>
  <si>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</si>
  <si>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</si>
  <si>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</si>
  <si>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</si>
  <si>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</si>
  <si>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</si>
  <si>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</si>
  <si>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</si>
  <si>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</si>
  <si>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</si>
  <si>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</si>
  <si>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</si>
  <si>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</si>
  <si>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</si>
  <si>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</si>
  <si>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</si>
  <si>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</si>
  <si>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</si>
  <si>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</si>
  <si>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</si>
  <si>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</si>
  <si>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</si>
  <si>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</si>
  <si>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</si>
  <si>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</si>
  <si>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</si>
  <si>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</si>
  <si>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</si>
  <si>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</si>
  <si>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</si>
  <si>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</si>
  <si>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</si>
  <si>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</si>
  <si>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</si>
  <si>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</si>
  <si>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</si>
  <si>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</si>
  <si>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</si>
  <si>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</si>
  <si>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</si>
  <si>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</si>
  <si>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</si>
  <si>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</si>
  <si>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</si>
  <si>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</si>
  <si>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</si>
  <si>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</si>
  <si>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</si>
  <si>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</si>
  <si>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</si>
  <si>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</si>
  <si>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</si>
  <si>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</si>
  <si>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</si>
  <si>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</si>
  <si>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</si>
  <si>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</si>
  <si>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</si>
  <si>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</si>
  <si>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</si>
  <si>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</si>
  <si>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</si>
  <si>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</si>
  <si>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</si>
  <si>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</si>
  <si>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</si>
  <si>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</si>
  <si>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</si>
  <si>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</si>
  <si>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</si>
  <si>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</si>
  <si>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</si>
  <si>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</si>
  <si>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</si>
  <si>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</si>
  <si>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</si>
  <si>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</si>
  <si>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</si>
  <si>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</si>
  <si>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</si>
  <si>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</si>
  <si>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</si>
  <si>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</si>
  <si>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</si>
  <si>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</si>
  <si>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</si>
  <si>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</si>
  <si>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</si>
  <si>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</si>
  <si>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</si>
  <si>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</si>
  <si>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</si>
  <si>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</si>
  <si>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</si>
  <si>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</si>
  <si>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</si>
  <si>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</si>
  <si>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</si>
  <si>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</si>
  <si>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</si>
  <si>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</si>
  <si>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</si>
  <si>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</si>
  <si>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</si>
  <si>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</si>
  <si>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</si>
  <si>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</si>
  <si>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</si>
  <si>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</si>
  <si>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</si>
  <si>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</si>
  <si>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</si>
  <si>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</si>
  <si>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</si>
  <si>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</si>
  <si>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</si>
  <si>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</si>
  <si>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</si>
  <si>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</si>
  <si>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</si>
  <si>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</si>
  <si>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</si>
  <si>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</si>
  <si>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</si>
  <si>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</si>
  <si>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</si>
  <si>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</si>
  <si>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</si>
  <si>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</si>
  <si>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</si>
  <si>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</si>
  <si>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</si>
  <si>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</si>
  <si>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</si>
  <si>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</si>
  <si>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</si>
  <si>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</si>
  <si>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</si>
  <si>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</si>
  <si>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</si>
  <si>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</si>
  <si>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</si>
  <si>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</si>
  <si>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</si>
  <si>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</si>
  <si>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</si>
  <si>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</si>
  <si>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</si>
  <si>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</si>
  <si>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</si>
  <si>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</si>
  <si>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</si>
  <si>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</si>
  <si>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</si>
  <si>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</si>
  <si>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</si>
  <si>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</si>
  <si>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</si>
  <si>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</si>
  <si>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</si>
  <si>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</si>
  <si>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</si>
  <si>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</si>
  <si>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</si>
  <si>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</si>
  <si>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</si>
  <si>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</si>
  <si>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</si>
  <si>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</si>
  <si>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</si>
  <si>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</si>
  <si>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</si>
  <si>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</si>
  <si>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</si>
  <si>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</si>
  <si>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</si>
  <si>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</si>
  <si>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</si>
  <si>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</si>
  <si>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</si>
  <si>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</si>
  <si>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</si>
  <si>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</si>
  <si>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</si>
  <si>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</si>
  <si>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</si>
  <si>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</si>
  <si>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</si>
  <si>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</si>
  <si>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</si>
  <si>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</si>
  <si>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</si>
  <si>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</si>
  <si>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</si>
  <si>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</si>
  <si>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</si>
  <si>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</si>
  <si>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</si>
  <si>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</si>
  <si>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</si>
  <si>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</si>
  <si>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</si>
  <si>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</si>
  <si>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</si>
  <si>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</si>
  <si>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</si>
  <si>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</si>
  <si>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</si>
  <si>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</si>
  <si>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</si>
  <si>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</si>
  <si>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</si>
  <si>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</si>
  <si>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</si>
  <si>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</si>
  <si>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</si>
  <si>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</si>
  <si>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</si>
  <si>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</si>
  <si>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</si>
  <si>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</si>
  <si>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</si>
  <si>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</si>
  <si>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</si>
  <si>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</si>
  <si>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</si>
  <si>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</si>
  <si>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</si>
  <si>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</si>
  <si>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</si>
  <si>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</si>
  <si>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</si>
  <si>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</si>
  <si>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</si>
  <si>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</si>
  <si>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</si>
  <si>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</si>
  <si>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</si>
  <si>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</si>
  <si>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</si>
  <si>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</si>
  <si>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</si>
  <si>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</si>
  <si>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</si>
  <si>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</si>
  <si>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</si>
  <si>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</si>
  <si>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</si>
  <si>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</si>
  <si>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</si>
  <si>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</si>
  <si>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</si>
  <si>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</si>
  <si>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</si>
  <si>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</si>
  <si>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</si>
  <si>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</si>
  <si>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</si>
  <si>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</si>
  <si>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</si>
  <si>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</si>
  <si>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</si>
  <si>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</si>
  <si>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</si>
  <si>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</si>
  <si>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</si>
  <si>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</si>
  <si>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</si>
  <si>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</si>
  <si>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</si>
  <si>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</si>
  <si>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</si>
  <si>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</si>
  <si>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</si>
  <si>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</si>
  <si>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</si>
  <si>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</si>
  <si>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</si>
  <si>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</si>
  <si>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</si>
  <si>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</si>
  <si>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</si>
  <si>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</si>
  <si>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</si>
  <si>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</si>
  <si>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</si>
  <si>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</si>
  <si>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</si>
  <si>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</si>
  <si>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</si>
  <si>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</si>
  <si>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</si>
  <si>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</si>
  <si>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</si>
  <si>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</si>
  <si>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</si>
  <si>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</si>
  <si>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</si>
  <si>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</si>
  <si>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</si>
  <si>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</si>
  <si>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</si>
  <si>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</si>
  <si>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</si>
  <si>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</si>
  <si>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</si>
  <si>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</si>
  <si>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</si>
  <si>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</si>
  <si>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</si>
  <si>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</si>
  <si>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</si>
  <si>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</si>
  <si>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</si>
  <si>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</si>
  <si>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</si>
  <si>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</si>
  <si>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</si>
  <si>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</si>
  <si>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</si>
  <si>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</si>
  <si>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</si>
  <si>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</si>
  <si>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</si>
  <si>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</si>
  <si>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</si>
  <si>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</si>
  <si>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</si>
  <si>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</si>
  <si>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</si>
  <si>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</si>
  <si>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</si>
  <si>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</si>
  <si>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</si>
  <si>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</si>
  <si>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</si>
  <si>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</si>
  <si>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</si>
  <si>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</si>
  <si>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</si>
  <si>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</si>
  <si>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</si>
  <si>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</si>
  <si>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</si>
  <si>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</si>
  <si>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</si>
  <si>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</si>
  <si>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</si>
  <si>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</si>
  <si>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</si>
  <si>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</si>
  <si>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</si>
  <si>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</si>
  <si>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</si>
  <si>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</si>
  <si>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</si>
  <si>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</si>
  <si>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</si>
  <si>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</si>
  <si>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</si>
  <si>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</si>
  <si>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</si>
  <si>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</si>
  <si>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</si>
  <si>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</si>
  <si>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</si>
  <si>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</si>
  <si>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</si>
  <si>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</si>
  <si>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</si>
  <si>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</si>
  <si>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</si>
  <si>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</si>
  <si>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</si>
  <si>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</si>
  <si>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</si>
  <si>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</si>
  <si>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</si>
  <si>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</si>
  <si>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</si>
  <si>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</si>
  <si>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</si>
  <si>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</si>
  <si>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</si>
  <si>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</si>
  <si>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</si>
  <si>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</si>
  <si>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</si>
  <si>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</si>
  <si>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</si>
  <si>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</si>
  <si>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</si>
  <si>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</si>
  <si>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</si>
  <si>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</si>
  <si>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</si>
  <si>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</si>
  <si>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</si>
  <si>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</si>
  <si>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</si>
  <si>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</si>
  <si>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</si>
  <si>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</si>
  <si>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</si>
  <si>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</si>
  <si>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</si>
  <si>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</si>
  <si>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</si>
  <si>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</si>
  <si>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</si>
  <si>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</si>
  <si>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</si>
  <si>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</si>
  <si>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</si>
  <si>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</si>
  <si>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</si>
  <si>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</si>
  <si>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</si>
  <si>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</si>
  <si>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</si>
  <si>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</si>
  <si>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</si>
  <si>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</si>
  <si>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</si>
  <si>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</si>
  <si>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</si>
  <si>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</si>
  <si>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</si>
  <si>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</si>
  <si>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</si>
  <si>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</si>
  <si>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</si>
  <si>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</si>
  <si>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</si>
  <si>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</si>
  <si>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</si>
  <si>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</si>
  <si>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</si>
  <si>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</si>
  <si>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</si>
  <si>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</si>
  <si>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</si>
  <si>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</si>
  <si>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</si>
  <si>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</si>
  <si>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</si>
  <si>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</si>
  <si>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</si>
  <si>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</si>
  <si>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</si>
  <si>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</si>
  <si>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</si>
  <si>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</si>
  <si>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</si>
  <si>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</si>
  <si>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</si>
  <si>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</si>
  <si>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</si>
  <si>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</si>
  <si>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</si>
  <si>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</si>
  <si>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</si>
  <si>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</si>
  <si>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</si>
  <si>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</si>
  <si>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</si>
  <si>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</si>
  <si>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</si>
  <si>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</si>
  <si>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</si>
  <si>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</si>
  <si>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</si>
  <si>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</si>
  <si>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</si>
  <si>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</si>
  <si>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</si>
  <si>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</si>
  <si>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</si>
  <si>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</si>
  <si>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</si>
  <si>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</si>
  <si>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</si>
  <si>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</si>
  <si>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</si>
  <si>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</si>
  <si>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</si>
  <si>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</si>
  <si>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</si>
  <si>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</si>
  <si>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</si>
  <si>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</si>
  <si>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</si>
  <si>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</si>
  <si>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</si>
  <si>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</si>
  <si>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</si>
  <si>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</si>
  <si>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</si>
  <si>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</si>
  <si>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</si>
  <si>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</si>
  <si>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</si>
  <si>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</si>
  <si>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</si>
  <si>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</si>
  <si>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</si>
  <si>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</si>
  <si>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</si>
  <si>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</si>
  <si>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</si>
  <si>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</si>
  <si>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</si>
  <si>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</si>
  <si>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</si>
  <si>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</si>
  <si>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</si>
  <si>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</si>
  <si>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</si>
  <si>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</si>
  <si>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</si>
  <si>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</si>
  <si>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</si>
  <si>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</si>
  <si>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</si>
  <si>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</si>
  <si>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</si>
  <si>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</si>
  <si>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</si>
  <si>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</si>
  <si>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</si>
  <si>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</si>
  <si>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</si>
  <si>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</si>
  <si>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</si>
  <si>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</si>
  <si>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</si>
  <si>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</si>
  <si>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</si>
  <si>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</si>
  <si>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</si>
  <si>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</si>
  <si>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</si>
  <si>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</si>
  <si>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</si>
  <si>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</si>
  <si>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</si>
  <si>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</si>
  <si>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</si>
  <si>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</si>
  <si>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</si>
  <si>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</si>
  <si>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</si>
  <si>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</si>
  <si>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</si>
  <si>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</si>
  <si>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</si>
  <si>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</si>
  <si>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</si>
  <si>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</si>
  <si>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</si>
  <si>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</si>
  <si>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</si>
  <si>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</si>
  <si>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</si>
  <si>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</si>
  <si>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</si>
  <si>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</si>
  <si>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</si>
  <si>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</si>
  <si>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</si>
  <si>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</si>
  <si>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</si>
  <si>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</si>
  <si>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</si>
  <si>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</si>
  <si>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</si>
  <si>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</si>
  <si>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</si>
  <si>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</si>
  <si>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</si>
  <si>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</si>
  <si>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</si>
  <si>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</si>
  <si>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</si>
  <si>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</si>
  <si>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</si>
  <si>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</si>
  <si>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</si>
  <si>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</si>
  <si>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</si>
  <si>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</si>
  <si>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</si>
  <si>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</si>
  <si>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</si>
  <si>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</si>
  <si>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</si>
  <si>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</si>
  <si>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</si>
  <si>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</si>
  <si>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</si>
  <si>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</si>
  <si>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</si>
  <si>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</si>
  <si>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</si>
  <si>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</si>
  <si>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</si>
  <si>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</si>
  <si>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</si>
  <si>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</si>
  <si>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</si>
  <si>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</si>
  <si>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</si>
  <si>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</si>
  <si>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</si>
  <si>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</si>
  <si>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</si>
  <si>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</si>
  <si>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</si>
  <si>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</si>
  <si>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</si>
  <si>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</si>
  <si>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</si>
  <si>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</si>
  <si>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</si>
  <si>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</si>
  <si>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</si>
  <si>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</si>
  <si>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</si>
  <si>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</si>
  <si>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</si>
  <si>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</si>
  <si>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</si>
  <si>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</si>
  <si>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</si>
  <si>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</si>
  <si>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</si>
  <si>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</si>
  <si>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</si>
  <si>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</si>
  <si>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</si>
  <si>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</si>
  <si>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</si>
  <si>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</si>
  <si>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</si>
  <si>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</si>
  <si>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</si>
  <si>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</si>
  <si>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</si>
  <si>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</si>
  <si>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</si>
  <si>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</si>
  <si>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</si>
  <si>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</si>
  <si>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</si>
  <si>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</si>
  <si>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</si>
  <si>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</si>
  <si>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</si>
  <si>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</si>
  <si>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</si>
  <si>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</si>
  <si>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</si>
  <si>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</si>
  <si>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</si>
  <si>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</si>
  <si>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</si>
  <si>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</si>
  <si>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</si>
  <si>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</si>
  <si>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</si>
  <si>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</si>
  <si>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</si>
  <si>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</si>
  <si>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</si>
  <si>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</si>
  <si>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</si>
  <si>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</si>
  <si>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</si>
  <si>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</si>
  <si>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</si>
  <si>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</si>
  <si>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</si>
  <si>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</si>
  <si>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</si>
  <si>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</si>
  <si>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</si>
  <si>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</si>
  <si>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</si>
  <si>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</si>
  <si>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</si>
  <si>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</si>
  <si>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</si>
  <si>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</si>
  <si>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</si>
  <si>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</si>
  <si>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</si>
  <si>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</si>
  <si>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</si>
  <si>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</si>
  <si>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</si>
  <si>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</si>
  <si>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</si>
  <si>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</si>
  <si>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</si>
  <si>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</si>
  <si>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</si>
  <si>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</si>
  <si>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</si>
  <si>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</si>
  <si>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</si>
  <si>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</si>
  <si>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</si>
  <si>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</si>
  <si>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</si>
  <si>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</si>
  <si>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</si>
  <si>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</si>
  <si>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</si>
  <si>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</si>
  <si>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</si>
  <si>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</si>
  <si>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</si>
  <si>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</si>
  <si>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</si>
  <si>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</si>
  <si>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</si>
  <si>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</si>
  <si>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</si>
  <si>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</si>
  <si>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</si>
  <si>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</si>
  <si>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</si>
  <si>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</si>
  <si>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</si>
  <si>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</si>
  <si>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</si>
  <si>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</si>
  <si>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</si>
  <si>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</si>
  <si>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</si>
  <si>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</si>
  <si>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</si>
  <si>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</si>
  <si>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</si>
  <si>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</si>
  <si>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</si>
  <si>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</si>
  <si>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</si>
  <si>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</si>
  <si>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</si>
  <si>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</si>
  <si>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</si>
  <si>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</si>
  <si>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</si>
  <si>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</si>
  <si>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</si>
  <si>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</si>
  <si>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</si>
  <si>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</si>
  <si>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</si>
  <si>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</si>
  <si>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</si>
  <si>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</si>
  <si>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</si>
  <si>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</si>
  <si>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</si>
  <si>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</si>
  <si>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</si>
  <si>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</si>
  <si>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</si>
  <si>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</si>
  <si>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</si>
  <si>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</si>
  <si>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</si>
  <si>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</si>
  <si>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</si>
  <si>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</si>
  <si>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</si>
  <si>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</si>
  <si>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</si>
  <si>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</si>
  <si>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</si>
  <si>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</si>
  <si>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</si>
  <si>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</si>
  <si>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</si>
  <si>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</si>
  <si>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</si>
  <si>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</si>
  <si>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</si>
  <si>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</si>
  <si>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</si>
  <si>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</si>
  <si>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</si>
  <si>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</si>
  <si>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</si>
  <si>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</si>
  <si>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</si>
  <si>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</si>
  <si>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</si>
  <si>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</si>
  <si>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</si>
  <si>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</si>
  <si>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</si>
  <si>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</si>
  <si>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</si>
  <si>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</si>
  <si>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</si>
  <si>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</si>
  <si>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</si>
  <si>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</si>
  <si>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</si>
  <si>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</si>
  <si>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</si>
  <si>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</si>
  <si>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</si>
  <si>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</si>
  <si>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</si>
  <si>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</si>
  <si>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</si>
  <si>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</si>
  <si>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</si>
  <si>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</si>
  <si>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</si>
  <si>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</si>
  <si>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</si>
  <si>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</si>
  <si>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</si>
  <si>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</si>
  <si>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</si>
  <si>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</si>
  <si>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</si>
  <si>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</si>
  <si>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</si>
  <si>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</si>
  <si>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</si>
  <si>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</si>
  <si>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</si>
  <si>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</si>
  <si>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</si>
  <si>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</si>
  <si>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</si>
  <si>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</si>
  <si>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</si>
  <si>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</si>
  <si>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</si>
  <si>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</si>
  <si>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</si>
  <si>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</si>
  <si>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</si>
  <si>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</si>
  <si>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</si>
  <si>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</si>
  <si>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</si>
  <si>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</si>
  <si>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</si>
  <si>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</si>
  <si>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</si>
  <si>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</si>
  <si>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</si>
  <si>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</si>
  <si>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</si>
  <si>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</si>
  <si>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</si>
  <si>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</si>
  <si>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</si>
  <si>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</si>
  <si>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</si>
  <si>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</si>
  <si>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</si>
  <si>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</si>
  <si>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</si>
  <si>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</si>
  <si>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</si>
  <si>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</si>
  <si>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</si>
  <si>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</si>
  <si>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</si>
  <si>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</si>
  <si>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</si>
  <si>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</si>
  <si>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</si>
  <si>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</si>
  <si>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</si>
  <si>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</si>
  <si>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</si>
  <si>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</si>
  <si>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</si>
  <si>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</si>
  <si>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</si>
  <si>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</si>
  <si>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</si>
  <si>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</si>
  <si>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</si>
  <si>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</si>
  <si>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</si>
  <si>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</si>
  <si>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</si>
  <si>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</si>
  <si>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</si>
  <si>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</si>
  <si>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</si>
  <si>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</si>
  <si>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</si>
  <si>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</si>
  <si>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</si>
  <si>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</si>
  <si>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</si>
  <si>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</si>
  <si>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</si>
  <si>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</si>
  <si>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</si>
  <si>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</si>
  <si>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</si>
  <si>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</si>
  <si>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</si>
  <si>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</si>
  <si>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</si>
  <si>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</si>
  <si>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</si>
  <si>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</si>
  <si>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</si>
  <si>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</si>
  <si>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</si>
  <si>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</si>
  <si>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</si>
  <si>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</si>
  <si>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</si>
  <si>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</si>
  <si>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</si>
  <si>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</si>
  <si>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</si>
  <si>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</si>
  <si>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</si>
  <si>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</si>
  <si>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</si>
  <si>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</si>
  <si>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</si>
  <si>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</si>
  <si>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</si>
  <si>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</si>
  <si>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</si>
  <si>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</si>
  <si>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</si>
  <si>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</si>
  <si>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</si>
  <si>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</si>
  <si>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</si>
  <si>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</si>
  <si>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</si>
  <si>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</si>
  <si>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</si>
  <si>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</si>
  <si>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</si>
  <si>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</si>
  <si>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</si>
  <si>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</si>
  <si>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</si>
  <si>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</si>
  <si>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</si>
  <si>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</si>
  <si>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</si>
  <si>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</si>
  <si>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</si>
  <si>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</si>
  <si>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</si>
  <si>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</si>
  <si>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</si>
  <si>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</si>
  <si>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</si>
  <si>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</si>
  <si>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</si>
  <si>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</si>
  <si>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</si>
  <si>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</si>
  <si>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</si>
  <si>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</si>
  <si>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</si>
  <si>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</si>
  <si>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</si>
  <si>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</si>
  <si>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</si>
  <si>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</si>
  <si>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</si>
  <si>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</si>
  <si>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</si>
  <si>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</si>
  <si>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</si>
  <si>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</si>
  <si>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</si>
  <si>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</si>
  <si>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</si>
  <si>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</si>
  <si>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</si>
  <si>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</si>
  <si>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</si>
  <si>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</si>
  <si>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</si>
  <si>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</si>
  <si>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</si>
  <si>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</si>
  <si>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</si>
  <si>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</si>
  <si>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</si>
  <si>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</si>
  <si>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</si>
  <si>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</si>
  <si>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</si>
  <si>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</si>
  <si>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</si>
  <si>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</si>
  <si>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</si>
  <si>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</si>
  <si>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</si>
  <si>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</si>
  <si>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</si>
  <si>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</si>
  <si>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</si>
  <si>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</si>
  <si>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</si>
  <si>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</si>
  <si>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</si>
  <si>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</si>
  <si>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</si>
  <si>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</si>
  <si>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</si>
  <si>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</si>
  <si>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</si>
  <si>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</si>
  <si>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</si>
  <si>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</si>
  <si>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</si>
  <si>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</si>
  <si>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</si>
  <si>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</si>
  <si>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</si>
  <si>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</si>
  <si>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</si>
  <si>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</si>
  <si>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</si>
  <si>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</si>
  <si>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</si>
  <si>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</si>
  <si>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</si>
  <si>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</si>
  <si>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</si>
  <si>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</si>
  <si>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</si>
  <si>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</si>
  <si>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</si>
  <si>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</si>
  <si>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</si>
  <si>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</si>
  <si>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</si>
  <si>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</si>
  <si>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</si>
  <si>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</si>
  <si>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</si>
  <si>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</si>
  <si>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</si>
  <si>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</si>
  <si>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</si>
  <si>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</si>
  <si>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</si>
  <si>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</si>
  <si>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</si>
  <si>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</si>
  <si>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</si>
  <si>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</si>
  <si>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</si>
  <si>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</si>
  <si>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</si>
  <si>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</si>
  <si>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</si>
  <si>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</si>
  <si>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</si>
  <si>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</si>
  <si>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</si>
  <si>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</si>
  <si>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</si>
  <si>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</si>
  <si>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</si>
  <si>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</si>
  <si>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</si>
  <si>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</si>
  <si>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</si>
  <si>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</si>
  <si>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</si>
  <si>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</si>
  <si>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</si>
  <si>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</si>
  <si>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</si>
  <si>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</si>
  <si>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</si>
  <si>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</si>
  <si>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</si>
  <si>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</si>
  <si>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</si>
  <si>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</si>
  <si>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</si>
  <si>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</si>
  <si>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</si>
  <si>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</si>
  <si>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</si>
  <si>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</si>
  <si>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</si>
  <si>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</si>
  <si>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</si>
  <si>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</si>
  <si>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</si>
  <si>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</si>
  <si>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</si>
  <si>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</si>
  <si>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</si>
  <si>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</si>
  <si>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</si>
  <si>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</si>
  <si>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</si>
  <si>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</si>
  <si>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</si>
  <si>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</si>
  <si>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</si>
  <si>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</si>
  <si>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</si>
  <si>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</si>
  <si>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</si>
  <si>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</si>
  <si>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</si>
  <si>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</si>
  <si>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</si>
  <si>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</si>
  <si>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</si>
  <si>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</si>
  <si>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</si>
  <si>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</si>
  <si>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</si>
  <si>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</si>
  <si>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</si>
  <si>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</si>
  <si>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</si>
  <si>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</si>
  <si>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</si>
  <si>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</si>
  <si>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</si>
  <si>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</si>
  <si>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</si>
  <si>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</si>
  <si>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</si>
  <si>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</si>
  <si>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</si>
  <si>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</si>
  <si>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</si>
  <si>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</si>
  <si>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</si>
  <si>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</si>
  <si>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</si>
  <si>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</si>
  <si>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</si>
  <si>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</si>
  <si>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</si>
  <si>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</si>
  <si>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</si>
  <si>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</si>
  <si>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</si>
  <si>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</si>
  <si>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</si>
  <si>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</si>
  <si>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</si>
  <si>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</si>
  <si>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</si>
  <si>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</si>
  <si>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</si>
  <si>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</si>
  <si>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</si>
  <si>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</si>
  <si>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</si>
  <si>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</si>
  <si>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</si>
  <si>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</si>
  <si>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</si>
  <si>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</si>
  <si>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</si>
  <si>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</si>
  <si>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</si>
  <si>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</si>
  <si>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</si>
  <si>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</si>
  <si>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</si>
  <si>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</si>
  <si>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</si>
  <si>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</si>
  <si>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</si>
  <si>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</si>
  <si>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</si>
  <si>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</si>
  <si>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</si>
  <si>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</si>
  <si>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</si>
  <si>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</si>
  <si>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</si>
  <si>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</si>
  <si>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</si>
  <si>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</si>
  <si>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</si>
  <si>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</si>
  <si>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</si>
  <si>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</si>
  <si>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</si>
  <si>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</si>
  <si>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</si>
  <si>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</si>
  <si>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</si>
  <si>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</si>
  <si>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</si>
  <si>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</si>
  <si>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</si>
  <si>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</si>
  <si>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</si>
  <si>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</si>
  <si>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</si>
  <si>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</si>
  <si>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</si>
  <si>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</si>
  <si>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</si>
  <si>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</si>
  <si>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</si>
  <si>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</si>
  <si>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</si>
  <si>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</si>
  <si>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</si>
  <si>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</si>
  <si>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</si>
  <si>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</si>
  <si>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</si>
  <si>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</si>
  <si>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</si>
  <si>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</si>
  <si>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</si>
  <si>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</si>
  <si>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</si>
  <si>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</si>
  <si>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</si>
  <si>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</si>
  <si>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</si>
  <si>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</si>
  <si>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</si>
  <si>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</si>
  <si>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</si>
  <si>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</si>
  <si>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</si>
  <si>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</si>
  <si>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</si>
  <si>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</si>
  <si>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</si>
  <si>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</si>
  <si>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</si>
  <si>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</si>
  <si>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</si>
  <si>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</si>
  <si>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</si>
  <si>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</si>
  <si>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</si>
  <si>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</si>
  <si>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</si>
  <si>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</si>
  <si>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</si>
  <si>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</si>
  <si>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</si>
  <si>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</si>
  <si>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</si>
  <si>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</si>
  <si>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</si>
  <si>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</si>
  <si>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</si>
  <si>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</si>
  <si>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</si>
  <si>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</si>
  <si>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</si>
  <si>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</si>
  <si>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</si>
  <si>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</si>
  <si>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</si>
  <si>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</si>
  <si>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</si>
  <si>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</si>
  <si>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</si>
  <si>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</si>
  <si>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</si>
  <si>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</si>
  <si>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</si>
  <si>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</si>
  <si>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</si>
  <si>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</si>
  <si>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</si>
  <si>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</si>
  <si>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</si>
  <si>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</si>
  <si>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</si>
  <si>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</si>
  <si>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</si>
  <si>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</si>
  <si>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</si>
  <si>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</si>
  <si>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</si>
  <si>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</si>
  <si>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</si>
  <si>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</si>
  <si>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</si>
  <si>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</si>
  <si>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</si>
  <si>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</si>
  <si>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</si>
  <si>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</si>
  <si>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</si>
  <si>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</si>
  <si>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</si>
  <si>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</si>
  <si>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</si>
  <si>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</si>
  <si>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</si>
  <si>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</si>
  <si>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</si>
  <si>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</si>
  <si>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</si>
  <si>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</si>
  <si>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</si>
  <si>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</si>
  <si>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</si>
  <si>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</si>
  <si>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</si>
  <si>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</si>
  <si>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</si>
  <si>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</si>
  <si>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</si>
  <si>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</si>
  <si>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</si>
  <si>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</si>
  <si>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</si>
  <si>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</si>
  <si>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</si>
  <si>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</si>
  <si>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</si>
  <si>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</si>
  <si>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</si>
  <si>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</si>
  <si>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</si>
  <si>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</si>
  <si>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</si>
  <si>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</si>
  <si>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</si>
  <si>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</si>
  <si>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</si>
  <si>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</si>
  <si>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</si>
  <si>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</si>
  <si>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</si>
  <si>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</si>
  <si>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</si>
  <si>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</si>
  <si>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</si>
  <si>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</si>
  <si>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</si>
  <si>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</si>
  <si>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</si>
  <si>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</si>
  <si>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</si>
  <si>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</si>
  <si>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</si>
  <si>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</si>
  <si>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</si>
  <si>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</si>
  <si>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</si>
  <si>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</si>
  <si>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</si>
  <si>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</si>
  <si>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</si>
  <si>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</si>
  <si>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</si>
  <si>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</si>
  <si>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</si>
  <si>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</si>
  <si>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</si>
  <si>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</si>
  <si>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</si>
  <si>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</si>
  <si>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</si>
  <si>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</si>
  <si>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</si>
  <si>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</si>
  <si>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</si>
  <si>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</si>
  <si>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</si>
  <si>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</si>
  <si>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</si>
  <si>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</si>
  <si>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</si>
  <si>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</si>
  <si>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</si>
  <si>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</si>
  <si>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</si>
  <si>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</si>
  <si>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</si>
  <si>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</si>
  <si>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</si>
  <si>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</si>
  <si>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</si>
  <si>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</si>
  <si>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</si>
  <si>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</si>
  <si>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</si>
  <si>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</si>
  <si>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</si>
  <si>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</si>
  <si>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</si>
  <si>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</si>
  <si>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</si>
  <si>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</si>
  <si>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</si>
  <si>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</si>
  <si>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</si>
  <si>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</si>
  <si>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</si>
  <si>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</si>
  <si>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</si>
  <si>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</si>
  <si>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</si>
  <si>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</si>
  <si>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</si>
  <si>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</si>
  <si>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</si>
  <si>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</si>
  <si>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</si>
  <si>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</si>
  <si>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</si>
  <si>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</si>
  <si>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</si>
  <si>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</si>
  <si>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</si>
  <si>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</si>
  <si>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</si>
  <si>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</si>
  <si>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</si>
  <si>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</si>
  <si>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</si>
  <si>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</si>
  <si>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</si>
  <si>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</si>
  <si>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</si>
  <si>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</si>
  <si>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</si>
  <si>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</si>
  <si>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</si>
  <si>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</si>
  <si>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</si>
  <si>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</si>
  <si>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</si>
  <si>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</si>
  <si>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</si>
  <si>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</si>
  <si>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</si>
  <si>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</si>
  <si>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</si>
  <si>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</si>
  <si>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</si>
  <si>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</si>
  <si>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</si>
  <si>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</si>
  <si>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</si>
  <si>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</si>
  <si>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</si>
  <si>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</si>
  <si>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</si>
  <si>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</si>
  <si>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</si>
  <si>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</si>
  <si>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</si>
  <si>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</si>
  <si>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</si>
  <si>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</si>
  <si>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</si>
  <si>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</si>
  <si>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</si>
  <si>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</si>
  <si>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</si>
  <si>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</si>
  <si>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</si>
  <si>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</si>
  <si>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</si>
  <si>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</si>
  <si>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</si>
  <si>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</si>
  <si>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</si>
  <si>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</si>
  <si>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</si>
  <si>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</si>
  <si>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</si>
  <si>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</si>
  <si>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</si>
  <si>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</si>
  <si>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</si>
  <si>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</si>
  <si>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</si>
  <si>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</si>
  <si>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</si>
  <si>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</si>
  <si>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</si>
  <si>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</si>
  <si>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</si>
  <si>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</si>
  <si>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</si>
  <si>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</si>
  <si>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</si>
  <si>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</si>
  <si>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</si>
  <si>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</si>
  <si>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</si>
  <si>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</si>
  <si>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</si>
  <si>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</si>
  <si>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</si>
  <si>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</si>
  <si>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</si>
  <si>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</si>
  <si>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</si>
  <si>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</si>
  <si>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</si>
  <si>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</si>
  <si>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</si>
  <si>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</si>
  <si>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</si>
  <si>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</si>
  <si>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</si>
  <si>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</si>
  <si>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</si>
  <si>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</si>
  <si>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</si>
  <si>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</si>
  <si>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</si>
  <si>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</si>
  <si>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</si>
  <si>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</si>
  <si>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</si>
  <si>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</si>
  <si>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</si>
  <si>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</si>
  <si>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</si>
  <si>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</si>
  <si>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</si>
  <si>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</si>
  <si>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</si>
  <si>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</si>
  <si>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</si>
  <si>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</si>
  <si>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</si>
  <si>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</si>
  <si>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</si>
  <si>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</si>
  <si>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</si>
  <si>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</si>
  <si>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</si>
  <si>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</si>
  <si>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</si>
  <si>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</si>
  <si>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</si>
  <si>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</si>
  <si>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</si>
  <si>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</si>
  <si>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</si>
  <si>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</si>
  <si>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</si>
  <si>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</si>
  <si>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</si>
  <si>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</si>
  <si>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</si>
  <si>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</si>
  <si>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</si>
  <si>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</si>
  <si>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</si>
  <si>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</si>
  <si>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</si>
  <si>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</si>
  <si>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</si>
  <si>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</si>
  <si>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</si>
  <si>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</si>
  <si>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</si>
  <si>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</si>
  <si>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</si>
  <si>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</si>
  <si>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</si>
  <si>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</si>
  <si>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</si>
  <si>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</si>
  <si>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</si>
  <si>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</si>
  <si>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</si>
  <si>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</si>
  <si>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</si>
  <si>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</si>
  <si>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</si>
  <si>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</si>
  <si>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</si>
  <si>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</si>
  <si>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</si>
  <si>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</si>
  <si>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</si>
  <si>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</si>
  <si>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</si>
  <si>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</si>
  <si>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</si>
  <si>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</si>
  <si>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</si>
  <si>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</si>
  <si>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</si>
  <si>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</si>
  <si>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</si>
  <si>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</si>
  <si>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</si>
  <si>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</si>
  <si>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</si>
  <si>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</si>
  <si>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</si>
  <si>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</si>
  <si>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</si>
  <si>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</si>
  <si>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</si>
  <si>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</si>
  <si>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</si>
  <si>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</si>
  <si>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</si>
  <si>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</si>
  <si>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</si>
  <si>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</si>
  <si>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</si>
  <si>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</si>
  <si>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</si>
  <si>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</si>
  <si>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</si>
  <si>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</si>
  <si>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</si>
  <si>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</si>
  <si>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</si>
  <si>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</si>
  <si>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</si>
  <si>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</si>
  <si>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</si>
  <si>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</si>
  <si>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</si>
  <si>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</si>
  <si>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</si>
  <si>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</si>
  <si>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</si>
  <si>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</si>
  <si>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</si>
  <si>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</si>
  <si>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</si>
  <si>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</si>
  <si>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</si>
  <si>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</si>
  <si>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</si>
  <si>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</si>
  <si>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</si>
  <si>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</si>
  <si>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</si>
  <si>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</si>
  <si>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</si>
  <si>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</si>
  <si>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</si>
  <si>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</si>
  <si>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</si>
  <si>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</si>
  <si>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</si>
  <si>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</si>
  <si>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</si>
  <si>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</si>
  <si>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</si>
  <si>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</si>
  <si>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</si>
  <si>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</si>
  <si>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</si>
  <si>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</si>
  <si>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</si>
  <si>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</si>
  <si>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</si>
  <si>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</si>
  <si>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</si>
  <si>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</si>
  <si>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</si>
  <si>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</si>
  <si>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</si>
  <si>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</si>
  <si>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</si>
  <si>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</si>
  <si>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</si>
  <si>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</si>
  <si>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</si>
  <si>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</si>
  <si>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</si>
  <si>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</si>
  <si>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</si>
  <si>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</si>
  <si>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</si>
  <si>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</si>
  <si>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</si>
  <si>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</si>
  <si>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</si>
  <si>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</si>
  <si>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</si>
  <si>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</si>
  <si>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</si>
  <si>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</si>
  <si>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</si>
  <si>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</si>
  <si>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</si>
  <si>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</si>
  <si>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</si>
  <si>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</si>
  <si>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</si>
  <si>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</si>
  <si>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</si>
  <si>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</si>
  <si>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</si>
  <si>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</si>
  <si>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</si>
  <si>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</si>
  <si>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</si>
  <si>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</si>
  <si>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</si>
  <si>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</si>
  <si>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</si>
  <si>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</si>
  <si>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</si>
  <si>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</si>
  <si>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</si>
  <si>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</si>
  <si>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</si>
  <si>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</si>
  <si>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</si>
  <si>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</si>
  <si>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</si>
  <si>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</si>
  <si>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</si>
  <si>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</si>
  <si>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</si>
  <si>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</si>
  <si>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</si>
  <si>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</si>
  <si>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</si>
  <si>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</si>
  <si>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</si>
  <si>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</si>
  <si>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</si>
  <si>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</si>
  <si>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</si>
  <si>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</si>
  <si>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</si>
  <si>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</si>
  <si>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</si>
  <si>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</si>
  <si>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</si>
  <si>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</si>
  <si>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</si>
  <si>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</si>
  <si>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</si>
  <si>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</si>
  <si>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</si>
  <si>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</si>
  <si>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</si>
  <si>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</si>
  <si>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</si>
  <si>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</si>
  <si>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</si>
  <si>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</si>
  <si>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</si>
  <si>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</si>
  <si>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</si>
  <si>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</si>
  <si>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</si>
  <si>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</si>
  <si>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</si>
  <si>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</si>
  <si>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</si>
  <si>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</si>
  <si>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</si>
  <si>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</si>
  <si>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</si>
  <si>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</si>
  <si>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</si>
  <si>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</si>
  <si>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</si>
  <si>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</si>
  <si>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</si>
  <si>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</si>
  <si>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</si>
  <si>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</si>
  <si>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</si>
  <si>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</si>
  <si>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</si>
  <si>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</si>
  <si>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</si>
  <si>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</si>
  <si>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</si>
  <si>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</si>
  <si>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</si>
  <si>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</si>
  <si>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</si>
  <si>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</si>
  <si>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</si>
  <si>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</si>
  <si>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</si>
  <si>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</si>
  <si>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</si>
  <si>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</si>
  <si>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</si>
  <si>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</si>
  <si>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</si>
  <si>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</si>
  <si>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</si>
  <si>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</si>
  <si>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</si>
  <si>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</si>
  <si>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</si>
  <si>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</si>
  <si>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</si>
  <si>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</si>
  <si>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</si>
  <si>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</si>
  <si>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</si>
  <si>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</si>
  <si>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</si>
  <si>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</si>
  <si>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</si>
  <si>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</si>
  <si>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</si>
  <si>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</si>
  <si>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</si>
  <si>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</si>
  <si>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</si>
  <si>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</si>
  <si>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</si>
  <si>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</si>
  <si>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</si>
  <si>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</si>
  <si>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</si>
  <si>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</si>
  <si>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</si>
  <si>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</si>
  <si>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</si>
  <si>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</si>
  <si>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</si>
  <si>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</si>
  <si>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</si>
  <si>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</si>
  <si>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</si>
  <si>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</si>
  <si>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</si>
  <si>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</si>
  <si>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</si>
  <si>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</si>
  <si>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</si>
  <si>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</si>
  <si>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</si>
  <si>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</si>
  <si>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</si>
  <si>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</si>
  <si>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</si>
  <si>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</si>
  <si>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</si>
  <si>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</si>
  <si>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</si>
  <si>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</si>
  <si>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</si>
  <si>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</si>
  <si>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</si>
  <si>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</si>
  <si>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</si>
  <si>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</si>
  <si>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</si>
  <si>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</si>
  <si>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</si>
  <si>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</si>
  <si>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</si>
  <si>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</si>
  <si>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</si>
  <si>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</si>
  <si>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</si>
  <si>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</si>
  <si>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</si>
  <si>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</si>
  <si>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</si>
  <si>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</si>
  <si>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</si>
  <si>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</si>
  <si>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</si>
  <si>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</si>
  <si>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</si>
  <si>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</si>
  <si>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</si>
  <si>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</si>
  <si>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</si>
  <si>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</si>
  <si>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</si>
  <si>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</si>
  <si>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</si>
  <si>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</si>
  <si>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</si>
  <si>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</si>
  <si>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</si>
  <si>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</si>
  <si>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</si>
  <si>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</si>
  <si>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</si>
  <si>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</si>
  <si>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</si>
  <si>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</si>
  <si>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</si>
  <si>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</si>
  <si>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</si>
  <si>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</si>
  <si>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</si>
  <si>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</si>
  <si>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</si>
  <si>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</si>
  <si>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</si>
  <si>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</si>
  <si>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</si>
  <si>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</si>
  <si>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</si>
  <si>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</si>
  <si>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</si>
  <si>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</si>
  <si>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</si>
  <si>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</si>
  <si>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</si>
  <si>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</si>
  <si>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</si>
  <si>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</si>
  <si>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</si>
  <si>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</si>
  <si>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</si>
  <si>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</si>
  <si>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</si>
  <si>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</si>
  <si>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</si>
  <si>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</si>
  <si>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</si>
  <si>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</si>
  <si>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</si>
  <si>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</si>
  <si>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</si>
  <si>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</si>
  <si>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</si>
  <si>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</si>
  <si>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</si>
  <si>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</si>
  <si>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</si>
  <si>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</si>
  <si>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</si>
  <si>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</si>
  <si>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</si>
  <si>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</si>
  <si>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</si>
  <si>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</si>
  <si>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</si>
  <si>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</si>
  <si>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</si>
  <si>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</si>
  <si>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</si>
  <si>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</si>
  <si>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</si>
  <si>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</si>
  <si>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</si>
  <si>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</si>
  <si>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</si>
  <si>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</si>
  <si>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</si>
  <si>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</si>
  <si>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</si>
  <si>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</si>
  <si>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</si>
  <si>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</si>
  <si>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</si>
  <si>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</si>
  <si>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</si>
  <si>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</si>
  <si>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</si>
  <si>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</si>
  <si>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</si>
  <si>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</si>
  <si>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</si>
  <si>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</si>
  <si>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</si>
  <si>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</si>
  <si>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</si>
  <si>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</si>
  <si>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</si>
  <si>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</si>
  <si>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</si>
  <si>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</si>
  <si>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</si>
  <si>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</si>
  <si>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</si>
  <si>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</si>
  <si>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</si>
  <si>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</si>
  <si>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</si>
  <si>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</si>
  <si>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</si>
  <si>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</si>
  <si>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</si>
  <si>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</si>
  <si>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</si>
  <si>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</si>
  <si>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</si>
  <si>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</si>
  <si>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</si>
  <si>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</si>
  <si>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</si>
  <si>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</si>
  <si>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</si>
  <si>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</si>
  <si>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</si>
  <si>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</si>
  <si>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</si>
  <si>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</si>
  <si>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</si>
  <si>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</si>
  <si>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</si>
  <si>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</si>
  <si>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</si>
  <si>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</si>
  <si>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</si>
  <si>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</si>
  <si>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</si>
  <si>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</si>
  <si>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</si>
  <si>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</si>
  <si>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</si>
  <si>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</si>
  <si>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</si>
  <si>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</si>
  <si>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</si>
  <si>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</si>
  <si>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</si>
  <si>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</si>
  <si>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</si>
  <si>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</si>
  <si>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</si>
  <si>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</si>
  <si>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</si>
  <si>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</si>
  <si>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</si>
  <si>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</si>
  <si>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</si>
  <si>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</si>
  <si>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</si>
  <si>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</si>
  <si>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</si>
  <si>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</si>
  <si>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</si>
  <si>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</si>
  <si>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</si>
  <si>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</si>
  <si>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</si>
  <si>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</si>
  <si>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</si>
  <si>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</si>
  <si>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</si>
  <si>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</si>
  <si>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</si>
  <si>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</si>
  <si>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</si>
  <si>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</si>
  <si>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</si>
  <si>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</si>
  <si>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</si>
  <si>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</si>
  <si>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</si>
  <si>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</si>
  <si>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</si>
  <si>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</si>
  <si>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</si>
  <si>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</si>
  <si>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</si>
  <si>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</si>
  <si>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</si>
  <si>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</si>
  <si>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</si>
  <si>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</si>
  <si>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</si>
  <si>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</si>
  <si>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</si>
  <si>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</si>
  <si>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</si>
  <si>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</si>
  <si>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</si>
  <si>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</si>
  <si>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</si>
  <si>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</si>
  <si>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</si>
  <si>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</si>
  <si>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</si>
  <si>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</si>
  <si>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</si>
  <si>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</si>
  <si>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</si>
  <si>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</si>
  <si>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</si>
  <si>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</si>
  <si>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</si>
  <si>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</si>
  <si>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</si>
  <si>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</si>
  <si>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</si>
  <si>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</si>
  <si>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</si>
  <si>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</si>
  <si>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</si>
  <si>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</si>
  <si>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</si>
  <si>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</si>
  <si>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</si>
  <si>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</si>
  <si>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</si>
  <si>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</si>
  <si>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</si>
  <si>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</si>
  <si>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</si>
  <si>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</si>
  <si>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</si>
  <si>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</si>
  <si>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</si>
  <si>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</si>
  <si>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</si>
  <si>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</si>
  <si>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</si>
  <si>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</si>
  <si>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</si>
  <si>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</si>
  <si>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</si>
  <si>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</si>
  <si>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</si>
  <si>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</si>
  <si>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</si>
  <si>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</si>
  <si>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</si>
  <si>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</si>
  <si>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</si>
  <si>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</si>
  <si>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</si>
  <si>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</si>
  <si>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</si>
  <si>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</si>
  <si>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</si>
  <si>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</si>
  <si>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</si>
  <si>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</si>
  <si>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</si>
  <si>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</si>
  <si>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</si>
  <si>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</si>
  <si>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</si>
  <si>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</si>
  <si>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</si>
  <si>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</si>
  <si>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</si>
  <si>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</si>
  <si>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</si>
  <si>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</si>
  <si>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</si>
  <si>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</si>
  <si>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</si>
  <si>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</si>
  <si>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</si>
  <si>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</si>
  <si>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</si>
  <si>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</si>
  <si>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</si>
  <si>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</si>
  <si>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</si>
  <si>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</si>
  <si>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</si>
  <si>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</si>
  <si>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</si>
  <si>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</si>
  <si>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</si>
  <si>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</si>
  <si>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</si>
  <si>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</si>
  <si>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</si>
  <si>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</si>
  <si>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</si>
  <si>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</si>
  <si>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</si>
  <si>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</si>
  <si>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</si>
  <si>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</si>
  <si>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</si>
  <si>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</si>
  <si>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</si>
  <si>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</si>
  <si>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</si>
  <si>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</si>
  <si>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</si>
  <si>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</si>
  <si>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</si>
  <si>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</si>
  <si>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</si>
  <si>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</si>
  <si>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</si>
  <si>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</si>
  <si>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</si>
  <si>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</si>
  <si>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</si>
  <si>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</si>
  <si>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</si>
  <si>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</si>
  <si>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</si>
  <si>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</si>
  <si>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</si>
  <si>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</si>
  <si>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</si>
  <si>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</si>
  <si>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</si>
  <si>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</si>
  <si>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</si>
  <si>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</si>
  <si>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</si>
  <si>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</si>
  <si>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</si>
  <si>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</si>
  <si>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</si>
  <si>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</si>
  <si>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</si>
  <si>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</si>
  <si>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</si>
  <si>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</si>
  <si>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</si>
  <si>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</si>
  <si>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</si>
  <si>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</si>
  <si>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</si>
  <si>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</si>
  <si>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</si>
  <si>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</si>
  <si>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</si>
  <si>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</si>
  <si>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</si>
  <si>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</si>
  <si>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</si>
  <si>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</si>
  <si>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</si>
  <si>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</si>
  <si>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</si>
  <si>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</si>
  <si>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</si>
  <si>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</si>
  <si>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</si>
  <si>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</si>
  <si>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</si>
  <si>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</si>
  <si>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</si>
  <si>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</si>
  <si>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</si>
  <si>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</si>
  <si>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</si>
  <si>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</si>
  <si>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</si>
  <si>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</si>
  <si>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</si>
  <si>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</si>
  <si>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</si>
  <si>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</si>
  <si>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</si>
  <si>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</si>
  <si>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</si>
  <si>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</si>
  <si>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</si>
  <si>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</si>
  <si>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</si>
  <si>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</si>
  <si>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</si>
  <si>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</si>
  <si>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</si>
  <si>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</si>
  <si>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</si>
  <si>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</si>
  <si>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</si>
  <si>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</si>
  <si>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</si>
  <si>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</si>
  <si>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</si>
  <si>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</si>
  <si>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</si>
  <si>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</si>
  <si>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</si>
  <si>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</si>
  <si>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</si>
  <si>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</si>
  <si>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</si>
  <si>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</si>
  <si>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</si>
  <si>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</si>
  <si>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</si>
  <si>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</si>
  <si>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</si>
  <si>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</si>
  <si>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</si>
  <si>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</si>
  <si>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</si>
  <si>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</si>
  <si>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</si>
  <si>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</si>
  <si>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</si>
  <si>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</si>
  <si>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</si>
  <si>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</si>
  <si>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</si>
  <si>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</si>
  <si>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</si>
  <si>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</si>
  <si>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</si>
  <si>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</si>
  <si>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</si>
  <si>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</si>
  <si>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</si>
  <si>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</si>
  <si>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</si>
  <si>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</si>
  <si>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</si>
  <si>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</si>
  <si>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</si>
  <si>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</si>
  <si>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</si>
  <si>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</si>
  <si>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</si>
  <si>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</si>
  <si>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</si>
  <si>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</si>
  <si>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</si>
  <si>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</si>
  <si>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</si>
  <si>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</si>
  <si>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</si>
  <si>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</si>
  <si>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</si>
  <si>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</si>
  <si>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</si>
  <si>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</si>
  <si>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</si>
  <si>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</si>
  <si>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</si>
  <si>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</si>
  <si>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</si>
  <si>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</si>
  <si>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</si>
  <si>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</si>
  <si>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</si>
  <si>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</si>
  <si>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</si>
  <si>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</si>
  <si>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</si>
  <si>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</si>
  <si>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</si>
  <si>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</si>
  <si>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</si>
  <si>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</si>
  <si>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</si>
  <si>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</si>
  <si>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</si>
  <si>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</si>
  <si>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</si>
  <si>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</si>
  <si>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</si>
  <si>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</si>
  <si>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</si>
  <si>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</si>
  <si>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</si>
  <si>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</si>
  <si>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</si>
  <si>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</si>
  <si>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</si>
  <si>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</si>
  <si>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</si>
  <si>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</si>
  <si>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</si>
  <si>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</si>
  <si>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</si>
  <si>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</si>
  <si>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</si>
  <si>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</si>
  <si>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</si>
  <si>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</si>
  <si>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</si>
  <si>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</si>
  <si>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</si>
  <si>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</si>
  <si>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</si>
  <si>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</si>
  <si>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</si>
  <si>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</si>
  <si>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</si>
  <si>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</si>
  <si>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</si>
  <si>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</si>
  <si>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</si>
  <si>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</si>
  <si>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</si>
  <si>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</si>
  <si>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</si>
  <si>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</si>
  <si>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</si>
  <si>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</si>
  <si>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</si>
  <si>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</si>
  <si>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</si>
  <si>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</si>
  <si>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</si>
  <si>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</si>
  <si>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</si>
  <si>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</si>
  <si>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</si>
  <si>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</si>
  <si>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</si>
  <si>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</si>
  <si>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</si>
  <si>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</si>
  <si>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</si>
  <si>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</si>
  <si>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</si>
  <si>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</si>
  <si>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</si>
  <si>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</si>
  <si>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</si>
  <si>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</si>
  <si>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</si>
  <si>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</si>
  <si>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</si>
  <si>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</si>
  <si>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</si>
  <si>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</si>
  <si>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</si>
  <si>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</si>
  <si>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</si>
  <si>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</si>
  <si>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</si>
  <si>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</si>
  <si>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</si>
  <si>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</si>
  <si>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</si>
  <si>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</si>
  <si>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</si>
  <si>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</si>
  <si>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</si>
  <si>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</si>
  <si>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</si>
  <si>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</si>
  <si>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</si>
  <si>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</si>
  <si>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</si>
  <si>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</si>
  <si>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</si>
  <si>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</si>
  <si>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</si>
  <si>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</si>
  <si>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</si>
  <si>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</si>
  <si>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</si>
  <si>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</si>
  <si>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</si>
  <si>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</si>
  <si>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</si>
  <si>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</si>
  <si>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</si>
  <si>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</si>
  <si>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</si>
  <si>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</si>
  <si>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</si>
  <si>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</si>
  <si>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</si>
  <si>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</si>
  <si>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</si>
  <si>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</si>
  <si>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</si>
  <si>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</si>
  <si>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</si>
  <si>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</si>
  <si>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</si>
  <si>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</si>
  <si>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</si>
  <si>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</si>
  <si>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</si>
  <si>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</si>
  <si>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</si>
  <si>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</si>
  <si>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</si>
  <si>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</si>
  <si>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</si>
  <si>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</si>
  <si>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</si>
  <si>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</si>
  <si>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</si>
  <si>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</si>
  <si>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</si>
  <si>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</si>
  <si>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</si>
  <si>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</si>
  <si>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</si>
  <si>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</si>
  <si>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</si>
  <si>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</si>
  <si>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</si>
  <si>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</si>
  <si>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</si>
  <si>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</si>
  <si>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</si>
  <si>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</si>
  <si>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</si>
  <si>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</si>
  <si>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</si>
  <si>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</si>
  <si>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</si>
  <si>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</si>
  <si>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</si>
  <si>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</si>
  <si>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</si>
  <si>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</si>
  <si>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</si>
  <si>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</si>
  <si>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</si>
  <si>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</si>
  <si>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</si>
  <si>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</si>
  <si>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</si>
  <si>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</si>
  <si>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</si>
  <si>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</si>
  <si>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</si>
  <si>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</si>
  <si>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</si>
  <si>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</si>
  <si>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</si>
  <si>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</si>
  <si>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</si>
  <si>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</si>
  <si>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</si>
  <si>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</si>
  <si>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</si>
  <si>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</si>
  <si>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</si>
  <si>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</si>
  <si>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</si>
  <si>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</si>
  <si>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</si>
  <si>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</si>
  <si>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</si>
  <si>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</si>
  <si>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</si>
  <si>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</si>
  <si>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</si>
  <si>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</si>
  <si>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</si>
  <si>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</si>
  <si>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</si>
  <si>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</si>
  <si>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</si>
  <si>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</si>
  <si>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</si>
  <si>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</si>
  <si>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</si>
  <si>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</si>
  <si>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</si>
  <si>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</si>
  <si>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</si>
  <si>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</si>
  <si>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</si>
  <si>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</si>
  <si>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</si>
  <si>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</si>
  <si>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</si>
  <si>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</si>
  <si>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</si>
  <si>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</si>
  <si>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</si>
  <si>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</si>
  <si>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</si>
  <si>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</si>
  <si>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</si>
  <si>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</si>
  <si>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</si>
  <si>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</si>
  <si>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</si>
  <si>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</si>
  <si>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</si>
  <si>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</si>
  <si>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</si>
  <si>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</si>
  <si>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</si>
  <si>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</si>
  <si>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</si>
  <si>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</si>
  <si>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</si>
  <si>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</si>
  <si>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</si>
  <si>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</si>
  <si>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</si>
  <si>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</si>
  <si>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</si>
  <si>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</si>
  <si>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</si>
  <si>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</si>
  <si>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</si>
  <si>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</si>
  <si>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</si>
  <si>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</si>
  <si>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</si>
  <si>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</si>
  <si>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</si>
  <si>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</si>
  <si>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</si>
  <si>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</si>
  <si>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</si>
  <si>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</si>
  <si>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</si>
  <si>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</si>
  <si>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</si>
  <si>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</si>
  <si>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</si>
  <si>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</si>
  <si>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</si>
  <si>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</si>
  <si>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</si>
  <si>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</si>
  <si>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</si>
  <si>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</si>
  <si>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</si>
  <si>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</si>
  <si>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</si>
  <si>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</si>
  <si>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</si>
  <si>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</si>
  <si>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</si>
  <si>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</si>
  <si>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</si>
  <si>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</si>
  <si>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</si>
  <si>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</si>
  <si>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</si>
  <si>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</si>
  <si>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</si>
  <si>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</si>
  <si>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</si>
  <si>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</si>
  <si>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</si>
  <si>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</si>
  <si>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</si>
  <si>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</si>
  <si>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</si>
  <si>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</si>
  <si>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</si>
  <si>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</si>
  <si>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</si>
  <si>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</si>
  <si>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</si>
  <si>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</si>
  <si>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</si>
  <si>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</si>
  <si>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</si>
  <si>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</si>
  <si>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</si>
  <si>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</si>
  <si>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</si>
  <si>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</si>
  <si>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</si>
  <si>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</si>
  <si>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</si>
  <si>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</si>
  <si>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</si>
  <si>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</si>
  <si>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</si>
  <si>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</si>
  <si>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</si>
  <si>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</si>
  <si>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</si>
  <si>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</si>
  <si>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</si>
  <si>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</si>
  <si>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</si>
  <si>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</si>
  <si>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</si>
  <si>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</si>
  <si>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</si>
  <si>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</si>
  <si>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</si>
  <si>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</si>
  <si>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</si>
  <si>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</si>
  <si>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</si>
  <si>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</si>
  <si>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</si>
  <si>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</si>
  <si>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</si>
  <si>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</si>
  <si>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</si>
  <si>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</si>
  <si>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</si>
  <si>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</si>
  <si>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</si>
  <si>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</si>
  <si>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</si>
  <si>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</si>
  <si>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</si>
  <si>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</si>
  <si>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</si>
  <si>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</si>
  <si>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</si>
  <si>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</si>
  <si>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</si>
  <si>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</si>
  <si>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</si>
  <si>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</si>
  <si>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</si>
  <si>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</si>
  <si>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</si>
  <si>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</si>
  <si>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</si>
  <si>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</si>
  <si>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</si>
  <si>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</si>
  <si>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</si>
  <si>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</si>
  <si>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</si>
  <si>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</si>
  <si>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</si>
  <si>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</si>
  <si>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</si>
  <si>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</si>
  <si>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</si>
  <si>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</si>
  <si>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</si>
  <si>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</si>
  <si>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</si>
  <si>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</si>
  <si>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</si>
  <si>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</si>
  <si>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</si>
  <si>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</si>
  <si>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</si>
  <si>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</si>
  <si>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</si>
  <si>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</si>
  <si>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</si>
  <si>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</si>
  <si>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</si>
  <si>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</si>
  <si>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</si>
  <si>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</si>
  <si>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</si>
  <si>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</si>
  <si>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</si>
  <si>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</si>
  <si>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</si>
  <si>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</si>
  <si>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</si>
  <si>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</si>
  <si>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</si>
  <si>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</si>
  <si>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</si>
  <si>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</si>
  <si>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</si>
  <si>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</si>
  <si>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</si>
  <si>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</si>
  <si>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</si>
  <si>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</si>
  <si>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</si>
  <si>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</si>
  <si>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</si>
  <si>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</si>
  <si>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</si>
  <si>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</si>
  <si>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</si>
  <si>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</si>
  <si>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</si>
  <si>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</si>
  <si>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</si>
  <si>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</si>
  <si>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</si>
  <si>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</si>
  <si>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</si>
  <si>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</si>
  <si>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</si>
  <si>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</si>
  <si>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</si>
  <si>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</si>
  <si>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</si>
  <si>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</si>
  <si>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</si>
  <si>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</si>
  <si>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</si>
  <si>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</si>
  <si>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</si>
  <si>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</si>
  <si>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</si>
  <si>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</si>
  <si>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</si>
  <si>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</si>
  <si>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</si>
  <si>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</si>
  <si>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</si>
  <si>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</si>
  <si>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</si>
  <si>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</si>
  <si>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</si>
  <si>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</si>
  <si>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</si>
  <si>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</si>
  <si>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</si>
  <si>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</si>
  <si>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</si>
  <si>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</si>
  <si>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</si>
  <si>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</si>
  <si>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</si>
  <si>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</si>
  <si>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</si>
  <si>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</si>
  <si>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</si>
  <si>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</si>
  <si>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</si>
  <si>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</si>
  <si>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</si>
  <si>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</si>
  <si>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</si>
  <si>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</si>
  <si>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</si>
  <si>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</si>
  <si>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</si>
  <si>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</si>
  <si>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</si>
  <si>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</si>
  <si>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</si>
  <si>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</si>
  <si>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</si>
  <si>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</si>
  <si>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</si>
  <si>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</si>
  <si>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</si>
  <si>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</si>
  <si>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</si>
  <si>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</si>
  <si>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</si>
  <si>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</si>
  <si>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</si>
  <si>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</si>
  <si>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</si>
  <si>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</si>
  <si>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</si>
  <si>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</si>
  <si>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</si>
  <si>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</si>
  <si>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</si>
  <si>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</si>
  <si>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</si>
  <si>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</si>
  <si>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</si>
  <si>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</si>
  <si>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</si>
  <si>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</si>
  <si>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</si>
  <si>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</si>
  <si>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</si>
  <si>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</si>
  <si>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</si>
  <si>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</si>
  <si>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</si>
  <si>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</si>
  <si>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</si>
  <si>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</si>
  <si>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</si>
  <si>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</si>
  <si>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</si>
  <si>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</si>
  <si>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</si>
  <si>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</si>
  <si>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</si>
  <si>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</si>
  <si>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</si>
  <si>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</si>
  <si>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</si>
  <si>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</si>
  <si>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</si>
  <si>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</si>
  <si>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</si>
  <si>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</si>
  <si>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</si>
  <si>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</si>
  <si>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</si>
  <si>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</si>
  <si>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</si>
  <si>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</si>
  <si>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</si>
  <si>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</si>
  <si>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</si>
  <si>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</si>
  <si>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</si>
  <si>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</si>
  <si>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</si>
  <si>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</si>
  <si>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</si>
  <si>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</si>
  <si>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</si>
  <si>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</si>
  <si>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</si>
  <si>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</si>
  <si>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</si>
  <si>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</si>
  <si>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</si>
  <si>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</si>
  <si>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</si>
  <si>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</si>
  <si>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</si>
  <si>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</si>
  <si>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</si>
  <si>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</si>
  <si>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</si>
  <si>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</si>
  <si>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</si>
  <si>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</si>
  <si>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</si>
  <si>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</si>
  <si>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</si>
  <si>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</si>
  <si>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</si>
  <si>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</si>
  <si>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</si>
  <si>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</si>
  <si>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</si>
  <si>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</si>
  <si>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</si>
  <si>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</si>
  <si>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</si>
  <si>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</si>
  <si>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</si>
  <si>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</si>
  <si>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</si>
  <si>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</si>
  <si>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</si>
  <si>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</si>
  <si>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</si>
  <si>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</si>
  <si>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</si>
  <si>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</si>
  <si>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</si>
  <si>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</si>
  <si>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</si>
  <si>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</si>
  <si>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</si>
  <si>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</si>
  <si>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</si>
  <si>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</si>
  <si>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</si>
  <si>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</si>
  <si>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</si>
  <si>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</si>
  <si>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</si>
  <si>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</si>
  <si>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</si>
  <si>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</si>
  <si>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</si>
  <si>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</si>
  <si>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</si>
  <si>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</si>
  <si>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</si>
  <si>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</si>
  <si>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</si>
  <si>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</si>
  <si>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</si>
  <si>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</si>
  <si>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</si>
  <si>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</si>
  <si>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</si>
  <si>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</si>
  <si>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</si>
  <si>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</si>
  <si>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</si>
  <si>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</si>
  <si>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</si>
  <si>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</si>
  <si>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</si>
  <si>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</si>
  <si>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</si>
  <si>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</si>
  <si>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</si>
  <si>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</si>
  <si>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</si>
  <si>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</si>
  <si>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</si>
  <si>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</si>
  <si>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</si>
  <si>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</si>
  <si>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</si>
  <si>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</si>
  <si>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</si>
  <si>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</si>
  <si>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</si>
  <si>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</si>
  <si>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</si>
  <si>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</si>
  <si>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</si>
  <si>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</si>
  <si>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</si>
  <si>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</si>
  <si>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</si>
  <si>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</si>
  <si>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</si>
  <si>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</si>
  <si>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</si>
  <si>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</si>
  <si>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</si>
  <si>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</si>
  <si>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</si>
  <si>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</si>
  <si>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</si>
  <si>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</si>
  <si>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</si>
  <si>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</si>
  <si>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</si>
  <si>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</si>
  <si>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</si>
  <si>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</si>
  <si>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</si>
  <si>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</si>
  <si>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</si>
  <si>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</si>
  <si>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</si>
  <si>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</si>
  <si>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</si>
  <si>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</si>
  <si>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</si>
  <si>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</si>
  <si>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</si>
  <si>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</si>
  <si>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</si>
  <si>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</si>
  <si>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</si>
  <si>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</si>
  <si>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</si>
  <si>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</si>
  <si>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</si>
  <si>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</si>
  <si>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</si>
  <si>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</si>
  <si>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</si>
  <si>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</si>
  <si>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</si>
  <si>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</si>
  <si>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</si>
  <si>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</si>
  <si>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</si>
  <si>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</si>
  <si>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</si>
  <si>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</si>
  <si>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</si>
  <si>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</si>
  <si>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</si>
  <si>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</si>
  <si>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</si>
  <si>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</si>
  <si>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</si>
  <si>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</si>
  <si>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</si>
  <si>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</si>
  <si>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</si>
  <si>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</si>
  <si>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</si>
  <si>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</si>
  <si>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</si>
  <si>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</si>
  <si>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</si>
  <si>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</si>
  <si>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</si>
  <si>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</si>
  <si>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</si>
  <si>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</si>
  <si>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</si>
  <si>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</si>
  <si>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</si>
  <si>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</si>
  <si>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</si>
  <si>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</si>
  <si>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</si>
  <si>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</si>
  <si>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</si>
  <si>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</si>
  <si>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</si>
  <si>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</si>
  <si>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</si>
  <si>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</si>
  <si>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</si>
  <si>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</si>
  <si>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</si>
  <si>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</si>
  <si>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</si>
  <si>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</si>
  <si>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</si>
  <si>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</si>
  <si>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</si>
  <si>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</si>
  <si>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</si>
  <si>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</si>
  <si>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</si>
  <si>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</si>
  <si>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</si>
  <si>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</si>
  <si>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</si>
  <si>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</si>
  <si>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</si>
  <si>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</si>
  <si>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</si>
  <si>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</si>
  <si>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</si>
  <si>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</si>
  <si>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</si>
  <si>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</si>
  <si>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</si>
  <si>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</si>
  <si>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</si>
  <si>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</si>
  <si>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</si>
  <si>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</si>
  <si>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</si>
  <si>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</si>
  <si>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</si>
  <si>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</si>
  <si>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</si>
  <si>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</si>
  <si>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</si>
  <si>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</si>
  <si>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</si>
  <si>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</si>
  <si>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</si>
  <si>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</si>
  <si>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</si>
  <si>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</si>
  <si>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</si>
  <si>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</si>
  <si>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</si>
  <si>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</si>
  <si>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</si>
  <si>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</si>
  <si>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</si>
  <si>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</si>
  <si>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</si>
  <si>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</si>
  <si>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</si>
  <si>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</si>
  <si>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</si>
  <si>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</si>
  <si>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</si>
  <si>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</si>
  <si>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</si>
  <si>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</si>
  <si>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</si>
  <si>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</si>
  <si>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</si>
  <si>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</si>
  <si>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</si>
  <si>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</si>
  <si>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</si>
  <si>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</si>
  <si>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</si>
  <si>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</si>
  <si>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</si>
  <si>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</si>
  <si>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</si>
  <si>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</si>
  <si>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</si>
  <si>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</si>
  <si>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</si>
  <si>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</si>
  <si>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</si>
  <si>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</si>
  <si>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</si>
  <si>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</si>
  <si>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</si>
  <si>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</si>
  <si>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</si>
  <si>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</si>
  <si>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</si>
  <si>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</si>
  <si>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</si>
  <si>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</si>
  <si>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</si>
  <si>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</si>
  <si>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</si>
  <si>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</si>
  <si>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</si>
  <si>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</si>
  <si>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</si>
  <si>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</si>
  <si>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</si>
  <si>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</si>
  <si>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</si>
  <si>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</si>
  <si>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</si>
  <si>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</si>
  <si>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</si>
  <si>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</si>
  <si>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</si>
  <si>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</si>
  <si>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</si>
  <si>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</si>
  <si>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</si>
  <si>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</si>
  <si>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</si>
  <si>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</si>
  <si>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</si>
  <si>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</si>
  <si>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</si>
  <si>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</si>
  <si>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</si>
  <si>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</si>
  <si>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</si>
  <si>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</si>
  <si>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</si>
  <si>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</si>
  <si>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</si>
  <si>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</si>
  <si>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</si>
  <si>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</si>
  <si>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</si>
  <si>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</si>
  <si>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</si>
  <si>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</si>
  <si>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</si>
  <si>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</si>
  <si>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</si>
  <si>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</si>
  <si>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</si>
  <si>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</si>
  <si>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</si>
  <si>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</si>
  <si>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</si>
  <si>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</si>
  <si>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</si>
  <si>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</si>
  <si>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</si>
  <si>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</si>
  <si>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</si>
  <si>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</si>
  <si>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</si>
  <si>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</si>
  <si>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</si>
  <si>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</si>
  <si>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</si>
  <si>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</si>
  <si>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</si>
  <si>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</si>
  <si>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</si>
  <si>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</si>
  <si>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</si>
  <si>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</si>
  <si>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</si>
  <si>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</si>
  <si>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</si>
  <si>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</si>
  <si>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</si>
  <si>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</si>
  <si>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</si>
  <si>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</si>
  <si>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</si>
  <si>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</si>
  <si>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</si>
  <si>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</si>
  <si>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</si>
  <si>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</si>
  <si>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</si>
  <si>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</si>
  <si>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</si>
  <si>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</si>
  <si>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</si>
  <si>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</si>
  <si>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</si>
  <si>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</si>
  <si>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</si>
  <si>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</si>
  <si>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</si>
  <si>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</si>
  <si>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</si>
  <si>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</si>
  <si>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</si>
  <si>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</si>
  <si>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</si>
  <si>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</si>
  <si>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</si>
  <si>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</si>
  <si>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</si>
  <si>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</si>
  <si>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</si>
  <si>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</si>
  <si>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</si>
  <si>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</si>
  <si>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</si>
  <si>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</si>
  <si>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</si>
  <si>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</si>
  <si>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</si>
  <si>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</si>
  <si>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</si>
  <si>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</si>
  <si>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</si>
  <si>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</si>
  <si>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</si>
  <si>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</si>
  <si>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</si>
  <si>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</si>
  <si>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</si>
  <si>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</si>
  <si>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</si>
  <si>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</si>
  <si>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</si>
  <si>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</si>
  <si>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</si>
  <si>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</si>
  <si>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</si>
  <si>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</si>
  <si>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</si>
  <si>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</si>
  <si>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</si>
  <si>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</si>
  <si>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</si>
  <si>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</si>
  <si>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</si>
  <si>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</si>
  <si>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</si>
  <si>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</si>
  <si>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</si>
  <si>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</si>
  <si>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</si>
  <si>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</si>
  <si>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</si>
  <si>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</si>
  <si>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</si>
  <si>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</si>
  <si>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</si>
  <si>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</si>
  <si>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</si>
  <si>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</si>
  <si>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</si>
  <si>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</si>
  <si>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</si>
  <si>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</si>
  <si>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</si>
  <si>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</si>
  <si>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</si>
  <si>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</si>
  <si>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</si>
  <si>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</si>
  <si>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</si>
  <si>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</si>
  <si>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</si>
  <si>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</si>
  <si>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</si>
  <si>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</si>
  <si>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</si>
  <si>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</si>
  <si>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</si>
  <si>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</si>
  <si>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</si>
  <si>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</si>
  <si>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</si>
  <si>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</si>
  <si>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</si>
  <si>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</si>
  <si>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</si>
  <si>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</si>
  <si>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</si>
  <si>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</si>
  <si>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</si>
  <si>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</si>
  <si>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</si>
  <si>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</si>
  <si>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</si>
  <si>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</si>
  <si>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</si>
  <si>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</si>
  <si>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</si>
  <si>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</si>
  <si>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</si>
  <si>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</si>
  <si>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</si>
  <si>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</si>
  <si>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</si>
  <si>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</si>
  <si>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</si>
  <si>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</si>
  <si>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</si>
  <si>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</si>
  <si>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</si>
  <si>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</si>
  <si>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</si>
  <si>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</si>
  <si>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</si>
  <si>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</si>
  <si>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</si>
  <si>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</si>
  <si>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</si>
  <si>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</si>
  <si>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</si>
  <si>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</si>
  <si>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</si>
  <si>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</si>
  <si>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</si>
  <si>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</si>
  <si>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</si>
  <si>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</si>
  <si>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</si>
  <si>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</si>
  <si>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</si>
  <si>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</si>
  <si>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</si>
  <si>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</si>
  <si>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</si>
  <si>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</si>
  <si>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</si>
  <si>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</si>
  <si>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</si>
  <si>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</si>
  <si>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</si>
  <si>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</si>
  <si>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</si>
  <si>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</si>
  <si>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</si>
  <si>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</si>
  <si>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</si>
  <si>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</si>
  <si>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</si>
  <si>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</si>
  <si>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</si>
  <si>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</si>
  <si>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</si>
  <si>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</si>
  <si>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</si>
  <si>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</si>
  <si>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</si>
  <si>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</si>
  <si>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</si>
  <si>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</si>
  <si>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</si>
  <si>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</si>
  <si>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</si>
  <si>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</si>
  <si>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</si>
  <si>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</si>
  <si>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</si>
  <si>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</si>
  <si>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</si>
  <si>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</si>
  <si>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</si>
  <si>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</si>
  <si>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</si>
  <si>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</si>
  <si>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</si>
  <si>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</si>
  <si>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</si>
  <si>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</si>
  <si>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</si>
  <si>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</si>
  <si>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</si>
  <si>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</si>
  <si>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</si>
  <si>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</si>
  <si>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</si>
  <si>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</si>
  <si>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</si>
  <si>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</si>
  <si>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</si>
  <si>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</si>
  <si>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</si>
  <si>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</si>
  <si>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</si>
  <si>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</si>
  <si>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</si>
  <si>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</si>
  <si>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</si>
  <si>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</si>
  <si>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</si>
  <si>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</si>
  <si>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</si>
  <si>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</si>
  <si>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</si>
  <si>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</si>
  <si>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</si>
  <si>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</si>
  <si>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</si>
  <si>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</si>
  <si>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</si>
  <si>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</si>
  <si>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</si>
  <si>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</si>
  <si>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</si>
  <si>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</si>
  <si>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</si>
  <si>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</si>
  <si>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</si>
  <si>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</si>
  <si>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</si>
  <si>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</si>
  <si>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</si>
  <si>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</si>
  <si>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</si>
  <si>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</si>
  <si>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</si>
  <si>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</si>
  <si>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</si>
  <si>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</si>
  <si>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</si>
  <si>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</si>
  <si>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</si>
  <si>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</si>
  <si>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</si>
  <si>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</si>
  <si>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</si>
  <si>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</si>
  <si>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</si>
  <si>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</si>
  <si>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</si>
  <si>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</si>
  <si>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</si>
  <si>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</si>
  <si>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</si>
  <si>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</si>
  <si>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</si>
  <si>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</si>
  <si>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</si>
  <si>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</si>
  <si>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</si>
  <si>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</si>
  <si>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</si>
  <si>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</si>
  <si>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</si>
  <si>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</si>
  <si>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</si>
  <si>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</si>
  <si>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</si>
  <si>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</si>
  <si>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</si>
  <si>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</si>
  <si>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</si>
  <si>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</si>
  <si>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</si>
  <si>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</si>
  <si>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</si>
  <si>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</si>
  <si>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</si>
  <si>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</si>
  <si>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</si>
  <si>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</si>
  <si>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</si>
  <si>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</si>
  <si>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</si>
  <si>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</si>
  <si>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</si>
  <si>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</si>
  <si>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</si>
  <si>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</si>
  <si>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</si>
  <si>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</si>
  <si>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</si>
  <si>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</si>
  <si>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</si>
  <si>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</si>
  <si>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</si>
  <si>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</si>
  <si>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</si>
  <si>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</si>
  <si>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</si>
  <si>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</si>
  <si>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</si>
  <si>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</si>
  <si>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</si>
  <si>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</si>
  <si>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</si>
  <si>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</si>
  <si>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</si>
  <si>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</si>
  <si>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</si>
  <si>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</si>
  <si>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</si>
  <si>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</si>
  <si>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</si>
  <si>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</si>
  <si>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</si>
  <si>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</si>
  <si>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</si>
  <si>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</si>
  <si>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</si>
  <si>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</si>
  <si>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</si>
  <si>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</si>
  <si>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</si>
  <si>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</si>
  <si>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</si>
  <si>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</si>
  <si>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</si>
  <si>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</si>
  <si>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</si>
  <si>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</si>
  <si>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</si>
  <si>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</si>
  <si>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</si>
  <si>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</si>
  <si>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</si>
  <si>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</si>
  <si>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</si>
  <si>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</si>
  <si>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</si>
  <si>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</si>
  <si>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</si>
  <si>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</si>
  <si>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</si>
  <si>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</si>
  <si>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</si>
  <si>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</si>
  <si>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</si>
  <si>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</si>
  <si>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</si>
  <si>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</si>
  <si>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</si>
  <si>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</si>
  <si>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</si>
  <si>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</si>
  <si>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</si>
  <si>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</si>
  <si>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</si>
  <si>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</si>
  <si>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</si>
  <si>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</si>
  <si>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</si>
  <si>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</si>
  <si>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</si>
  <si>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</si>
  <si>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</si>
  <si>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</si>
  <si>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</si>
  <si>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</si>
  <si>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</si>
  <si>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</si>
  <si>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</si>
  <si>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</si>
  <si>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</si>
  <si>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</si>
  <si>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</si>
  <si>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</si>
  <si>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</si>
  <si>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</si>
  <si>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</si>
  <si>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</si>
  <si>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</si>
  <si>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</si>
  <si>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</si>
  <si>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</si>
  <si>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</si>
  <si>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</si>
  <si>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</si>
  <si>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</si>
  <si>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</si>
  <si>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</si>
  <si>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</si>
  <si>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</si>
  <si>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</si>
  <si>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</si>
  <si>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</si>
  <si>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</si>
  <si>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</si>
  <si>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</si>
  <si>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</si>
  <si>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</si>
  <si>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</si>
  <si>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</si>
  <si>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</si>
  <si>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</si>
  <si>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</si>
  <si>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</si>
  <si>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</si>
  <si>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</si>
  <si>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</si>
  <si>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</si>
  <si>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</si>
  <si>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</si>
  <si>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</si>
  <si>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</si>
  <si>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</si>
  <si>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</si>
  <si>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</si>
  <si>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</si>
  <si>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</si>
  <si>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</si>
  <si>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</si>
  <si>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</si>
  <si>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</si>
  <si>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</si>
  <si>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</si>
  <si>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</si>
  <si>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</si>
  <si>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</si>
  <si>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</si>
  <si>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</si>
  <si>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</si>
  <si>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</si>
  <si>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</si>
  <si>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</si>
  <si>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</si>
  <si>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</si>
  <si>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</si>
  <si>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</si>
  <si>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</si>
  <si>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</si>
  <si>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</si>
  <si>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</si>
  <si>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</si>
  <si>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</si>
  <si>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</si>
  <si>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</si>
  <si>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</si>
  <si>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</si>
  <si>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</si>
  <si>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</si>
  <si>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</si>
  <si>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</si>
  <si>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</si>
  <si>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</si>
  <si>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</si>
  <si>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</si>
  <si>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</si>
  <si>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</si>
  <si>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</si>
  <si>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</si>
  <si>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</si>
  <si>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</si>
  <si>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</si>
  <si>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</si>
  <si>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</si>
  <si>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</si>
  <si>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</si>
  <si>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</si>
  <si>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</si>
  <si>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</si>
  <si>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</si>
  <si>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</si>
  <si>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</si>
  <si>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</si>
  <si>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</si>
  <si>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</si>
  <si>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</si>
  <si>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</si>
  <si>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</si>
  <si>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</si>
  <si>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</si>
  <si>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</si>
  <si>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</si>
  <si>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</si>
  <si>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</si>
  <si>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</si>
  <si>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</si>
  <si>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</si>
  <si>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</si>
  <si>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</si>
  <si>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</si>
  <si>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</si>
  <si>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</si>
  <si>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</si>
  <si>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</si>
  <si>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</si>
  <si>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</si>
  <si>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</si>
  <si>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</si>
  <si>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</si>
  <si>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</si>
  <si>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</si>
  <si>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</si>
  <si>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</si>
  <si>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</si>
  <si>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</si>
  <si>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</si>
  <si>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</si>
  <si>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</si>
  <si>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</si>
  <si>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</si>
  <si>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</si>
  <si>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</si>
  <si>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</si>
  <si>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</si>
  <si>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</si>
  <si>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</si>
  <si>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</si>
  <si>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</si>
  <si>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</si>
  <si>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</si>
  <si>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</si>
  <si>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</si>
  <si>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</si>
  <si>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</si>
  <si>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</si>
  <si>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</si>
  <si>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</si>
  <si>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</si>
  <si>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</si>
  <si>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</si>
  <si>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</si>
  <si>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</si>
  <si>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</si>
  <si>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</si>
  <si>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</si>
  <si>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</si>
  <si>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</si>
  <si>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</si>
  <si>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</si>
  <si>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</si>
  <si>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</si>
  <si>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</si>
  <si>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</si>
  <si>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</si>
  <si>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</si>
  <si>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</si>
  <si>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</si>
  <si>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</si>
  <si>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</si>
  <si>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</si>
  <si>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</si>
  <si>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</si>
  <si>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</si>
  <si>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</si>
  <si>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</si>
  <si>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</si>
  <si>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</si>
  <si>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</si>
  <si>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</si>
  <si>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</si>
  <si>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</si>
  <si>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</si>
  <si>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</si>
  <si>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</si>
  <si>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</si>
  <si>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</si>
  <si>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</si>
  <si>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</si>
  <si>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</si>
  <si>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</si>
  <si>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</si>
  <si>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</si>
  <si>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</si>
  <si>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</si>
  <si>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</si>
  <si>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</si>
  <si>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</si>
  <si>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</si>
  <si>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</si>
  <si>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</si>
  <si>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</si>
  <si>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</si>
  <si>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</si>
  <si>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</si>
  <si>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</si>
  <si>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</si>
  <si>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</si>
  <si>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</si>
  <si>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</si>
  <si>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</si>
  <si>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</si>
  <si>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</si>
  <si>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</si>
  <si>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</si>
  <si>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</si>
  <si>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</si>
  <si>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</si>
  <si>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</si>
  <si>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</si>
  <si>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</si>
  <si>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</si>
  <si>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</si>
  <si>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</si>
  <si>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</si>
  <si>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</si>
  <si>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</si>
  <si>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</si>
  <si>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</si>
  <si>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</si>
  <si>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</si>
  <si>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</si>
  <si>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</si>
  <si>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</si>
  <si>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</si>
  <si>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</si>
  <si>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</si>
  <si>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</si>
  <si>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</si>
  <si>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</si>
  <si>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</si>
  <si>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</si>
  <si>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</si>
  <si>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</si>
  <si>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</si>
  <si>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</si>
  <si>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</si>
  <si>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</si>
  <si>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</si>
  <si>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</si>
  <si>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</si>
  <si>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</si>
  <si>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</si>
  <si>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</si>
  <si>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</si>
  <si>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</si>
  <si>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</si>
  <si>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</si>
  <si>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</si>
  <si>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</si>
  <si>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</si>
  <si>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</si>
  <si>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</si>
  <si>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</si>
  <si>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</si>
  <si>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</si>
  <si>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</si>
  <si>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</si>
  <si>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</si>
  <si>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</si>
  <si>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</si>
  <si>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</si>
  <si>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</si>
  <si>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</si>
  <si>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</si>
  <si>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</si>
  <si>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</si>
  <si>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</si>
  <si>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</si>
  <si>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</si>
  <si>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</si>
  <si>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</si>
  <si>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</si>
  <si>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</si>
  <si>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</si>
  <si>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</si>
  <si>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</si>
  <si>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</si>
  <si>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</si>
  <si>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</si>
  <si>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</si>
  <si>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</si>
  <si>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</si>
  <si>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</si>
  <si>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</si>
  <si>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</si>
  <si>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</si>
  <si>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</si>
  <si>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</si>
  <si>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</si>
  <si>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</si>
  <si>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</si>
  <si>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</si>
  <si>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</si>
  <si>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</si>
  <si>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</si>
  <si>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</si>
  <si>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</si>
  <si>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</si>
  <si>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</si>
  <si>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</si>
  <si>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</si>
  <si>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</si>
  <si>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</si>
  <si>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</si>
  <si>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</si>
  <si>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</si>
  <si>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</si>
  <si>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</si>
  <si>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</si>
  <si>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</si>
  <si>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</si>
  <si>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</si>
  <si>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</si>
  <si>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</si>
  <si>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</si>
  <si>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</si>
  <si>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</si>
  <si>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</si>
  <si>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</si>
  <si>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</si>
  <si>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</si>
  <si>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</si>
  <si>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</si>
  <si>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</si>
  <si>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</si>
  <si>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</si>
  <si>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</si>
  <si>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</si>
  <si>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</si>
  <si>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</si>
  <si>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</si>
  <si>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</si>
  <si>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</si>
  <si>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</si>
  <si>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</si>
  <si>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</si>
  <si>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</si>
  <si>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</si>
  <si>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</si>
  <si>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</si>
  <si>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</si>
  <si>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</si>
  <si>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</si>
  <si>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</si>
  <si>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</si>
  <si>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</si>
  <si>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</si>
  <si>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</si>
  <si>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</si>
  <si>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</si>
  <si>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</si>
  <si>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</si>
  <si>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</si>
  <si>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</si>
  <si>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</si>
  <si>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</si>
  <si>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</si>
  <si>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</si>
  <si>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</si>
  <si>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</si>
  <si>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</si>
  <si>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</si>
  <si>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</si>
  <si>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</si>
  <si>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</si>
  <si>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</si>
  <si>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</si>
  <si>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</si>
  <si>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</si>
  <si>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</si>
  <si>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</si>
  <si>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</si>
  <si>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</si>
  <si>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</si>
  <si>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</si>
  <si>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</si>
  <si>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</si>
  <si>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</si>
  <si>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</si>
  <si>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</si>
  <si>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</si>
  <si>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</si>
  <si>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</si>
  <si>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</si>
  <si>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</si>
  <si>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</si>
  <si>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</si>
  <si>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</si>
  <si>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</si>
  <si>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</si>
  <si>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</si>
  <si>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</si>
  <si>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</si>
  <si>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</si>
  <si>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</si>
  <si>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</si>
  <si>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</si>
  <si>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</si>
  <si>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</si>
  <si>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</si>
  <si>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</si>
  <si>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</si>
  <si>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</si>
  <si>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</si>
  <si>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</si>
  <si>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</si>
  <si>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</si>
  <si>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</si>
  <si>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</si>
  <si>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</si>
  <si>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</si>
  <si>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</si>
  <si>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</si>
  <si>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</si>
  <si>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</si>
  <si>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</si>
  <si>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</si>
  <si>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</si>
  <si>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</si>
  <si>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</si>
  <si>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</si>
  <si>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</si>
  <si>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</si>
  <si>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</si>
  <si>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</si>
  <si>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</si>
  <si>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</si>
  <si>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</si>
  <si>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</si>
  <si>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</si>
  <si>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</si>
  <si>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</si>
  <si>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</si>
  <si>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</si>
  <si>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</si>
  <si>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</si>
  <si>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</si>
  <si>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</si>
  <si>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</si>
  <si>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</si>
  <si>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</si>
  <si>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</si>
  <si>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</si>
  <si>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</si>
  <si>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</si>
  <si>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</si>
  <si>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</si>
  <si>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</si>
  <si>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</si>
  <si>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</si>
  <si>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</si>
  <si>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</si>
  <si>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</si>
  <si>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</si>
  <si>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</si>
  <si>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</si>
  <si>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</si>
  <si>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</si>
  <si>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</si>
  <si>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</si>
  <si>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</si>
  <si>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</si>
  <si>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</si>
  <si>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</si>
  <si>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</si>
  <si>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</si>
  <si>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</si>
  <si>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</si>
  <si>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</si>
  <si>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</si>
  <si>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</si>
  <si>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</si>
  <si>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</si>
  <si>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</si>
  <si>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</si>
  <si>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</si>
  <si>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</si>
  <si>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</si>
  <si>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</si>
  <si>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</si>
  <si>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</si>
  <si>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</si>
  <si>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</si>
  <si>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</si>
  <si>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</si>
  <si>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</si>
  <si>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</si>
  <si>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</si>
  <si>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</si>
  <si>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</si>
  <si>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</si>
  <si>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</si>
  <si>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</si>
  <si>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</si>
  <si>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</si>
  <si>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</si>
  <si>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</si>
  <si>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</si>
  <si>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</si>
  <si>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</si>
  <si>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</si>
  <si>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</si>
  <si>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</si>
  <si>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</si>
  <si>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</si>
  <si>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</si>
  <si>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</si>
  <si>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</si>
  <si>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</si>
  <si>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</si>
  <si>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</si>
  <si>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</si>
  <si>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</si>
  <si>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</si>
  <si>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</si>
  <si>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</si>
  <si>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</si>
  <si>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</si>
  <si>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</si>
  <si>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</si>
  <si>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</si>
  <si>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</si>
  <si>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</si>
  <si>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</si>
  <si>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</si>
  <si>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</si>
  <si>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</si>
  <si>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</si>
  <si>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</si>
  <si>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</si>
  <si>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</si>
  <si>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</si>
  <si>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</si>
  <si>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</si>
  <si>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</si>
  <si>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</si>
  <si>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</si>
  <si>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</si>
  <si>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</si>
  <si>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</si>
  <si>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</si>
  <si>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</si>
  <si>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</si>
  <si>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</si>
  <si>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</si>
  <si>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</si>
  <si>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</si>
  <si>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</si>
  <si>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</si>
  <si>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</si>
  <si>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</si>
  <si>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</si>
  <si>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</si>
  <si>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</si>
  <si>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</si>
  <si>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</si>
  <si>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</si>
  <si>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</si>
  <si>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</si>
  <si>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</si>
  <si>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</si>
  <si>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</si>
  <si>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</si>
  <si>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</si>
  <si>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</si>
  <si>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</si>
  <si>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</si>
  <si>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</si>
  <si>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</si>
  <si>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</si>
  <si>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</si>
  <si>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</si>
  <si>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</si>
  <si>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</si>
  <si>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</si>
  <si>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</si>
  <si>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</si>
  <si>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</si>
  <si>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</si>
  <si>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</si>
  <si>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</si>
  <si>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</si>
  <si>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</si>
  <si>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</si>
  <si>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</si>
  <si>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</si>
  <si>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</si>
  <si>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</si>
  <si>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</si>
  <si>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</si>
  <si>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</si>
  <si>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</si>
  <si>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</si>
  <si>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</si>
  <si>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</si>
  <si>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</si>
  <si>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</si>
  <si>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</si>
  <si>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</si>
  <si>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</si>
  <si>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</si>
  <si>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</si>
  <si>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</si>
  <si>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</si>
  <si>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</si>
  <si>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</si>
  <si>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</si>
  <si>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</si>
  <si>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</si>
  <si>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</si>
  <si>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</si>
  <si>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</si>
  <si>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</si>
  <si>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</si>
  <si>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</si>
  <si>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</si>
  <si>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</si>
  <si>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</si>
  <si>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</si>
  <si>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</si>
  <si>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</si>
  <si>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</si>
  <si>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</si>
  <si>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</si>
  <si>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</si>
  <si>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</si>
  <si>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</si>
  <si>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</si>
  <si>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</si>
  <si>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</si>
  <si>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</si>
  <si>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</si>
  <si>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</si>
  <si>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</si>
  <si>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</si>
  <si>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</si>
  <si>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</si>
  <si>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</si>
  <si>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</si>
  <si>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</si>
  <si>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</si>
  <si>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</si>
  <si>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</si>
  <si>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</si>
  <si>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</si>
  <si>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</si>
  <si>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</si>
  <si>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</si>
  <si>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</si>
  <si>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</si>
  <si>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</si>
  <si>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</si>
  <si>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</si>
  <si>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</si>
  <si>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</si>
  <si>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</si>
  <si>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</si>
  <si>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</si>
  <si>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</si>
  <si>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</si>
  <si>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</si>
  <si>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</si>
  <si>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</si>
  <si>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</si>
  <si>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</si>
  <si>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</si>
  <si>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</si>
  <si>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</si>
  <si>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</si>
  <si>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</si>
  <si>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</si>
  <si>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</si>
  <si>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</si>
  <si>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</si>
  <si>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</si>
  <si>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</si>
  <si>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</si>
  <si>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</si>
  <si>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</si>
  <si>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</si>
  <si>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</si>
  <si>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</si>
  <si>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</si>
  <si>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</si>
  <si>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</si>
  <si>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</si>
  <si>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</si>
  <si>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</si>
  <si>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</si>
  <si>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</si>
  <si>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</si>
  <si>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</si>
  <si>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</si>
  <si>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</si>
  <si>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</si>
  <si>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</si>
  <si>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</si>
  <si>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</si>
  <si>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</si>
  <si>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</si>
  <si>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</si>
  <si>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</si>
  <si>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</si>
  <si>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</si>
  <si>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</si>
  <si>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</si>
  <si>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</si>
  <si>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</si>
  <si>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</si>
  <si>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</si>
  <si>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</si>
  <si>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</si>
  <si>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</si>
  <si>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</si>
  <si>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</si>
  <si>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</si>
  <si>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</si>
  <si>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</si>
  <si>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</si>
  <si>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</si>
  <si>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</si>
  <si>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</si>
  <si>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</si>
  <si>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</si>
  <si>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</si>
  <si>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</si>
  <si>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</si>
  <si>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</si>
  <si>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</si>
  <si>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</si>
  <si>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</si>
  <si>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</si>
  <si>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</si>
  <si>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</si>
  <si>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</si>
  <si>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</si>
  <si>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</si>
  <si>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</si>
  <si>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</si>
  <si>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</si>
  <si>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</si>
  <si>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</si>
  <si>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</si>
  <si>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</si>
  <si>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</si>
  <si>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</si>
  <si>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</si>
  <si>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</si>
  <si>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</si>
  <si>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</si>
  <si>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</si>
  <si>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</si>
  <si>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</si>
  <si>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</si>
  <si>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</si>
  <si>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</si>
  <si>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</si>
  <si>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</si>
  <si>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</si>
  <si>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</si>
  <si>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</si>
  <si>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</si>
  <si>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</si>
  <si>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</si>
  <si>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</si>
  <si>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</si>
  <si>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</si>
  <si>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</si>
  <si>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</si>
  <si>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</si>
  <si>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</si>
  <si>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</si>
  <si>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</si>
  <si>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</si>
  <si>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</si>
  <si>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</si>
  <si>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</si>
  <si>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</si>
  <si>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</si>
  <si>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</si>
  <si>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</si>
  <si>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</si>
  <si>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</si>
  <si>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</si>
  <si>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</si>
  <si>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</si>
  <si>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</si>
  <si>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</si>
  <si>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</si>
  <si>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</si>
  <si>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</si>
  <si>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</si>
  <si>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</si>
  <si>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</si>
  <si>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</si>
  <si>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</si>
  <si>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</si>
  <si>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</si>
  <si>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</si>
  <si>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</si>
  <si>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</si>
  <si>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</si>
  <si>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</si>
  <si>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</si>
  <si>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</si>
  <si>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</si>
  <si>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</si>
  <si>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</si>
  <si>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</si>
  <si>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</si>
  <si>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</si>
  <si>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</si>
  <si>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</si>
  <si>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</si>
  <si>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</si>
  <si>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</si>
  <si>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</si>
  <si>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</si>
  <si>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</si>
  <si>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</si>
  <si>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</si>
  <si>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</si>
  <si>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</si>
  <si>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</si>
  <si>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</si>
  <si>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</si>
  <si>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</si>
  <si>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</si>
  <si>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</si>
  <si>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</si>
  <si>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</si>
  <si>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</si>
  <si>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</si>
  <si>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</si>
  <si>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</si>
  <si>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</si>
  <si>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</si>
  <si>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</si>
  <si>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</si>
  <si>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</si>
  <si>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</si>
  <si>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</si>
  <si>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</si>
  <si>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</si>
  <si>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</si>
  <si>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</si>
  <si>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</si>
  <si>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</si>
  <si>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</si>
  <si>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</si>
  <si>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</si>
  <si>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</si>
  <si>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</si>
  <si>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</si>
  <si>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</si>
  <si>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</si>
  <si>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</si>
  <si>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</si>
  <si>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</si>
  <si>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</si>
  <si>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</si>
  <si>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</si>
  <si>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</si>
  <si>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</si>
  <si>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</si>
  <si>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</si>
  <si>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</si>
  <si>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</si>
  <si>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</si>
  <si>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</si>
  <si>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</si>
  <si>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</si>
  <si>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</si>
  <si>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</si>
  <si>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</si>
  <si>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</si>
  <si>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</si>
  <si>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</si>
  <si>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</si>
  <si>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</si>
  <si>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</si>
  <si>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</si>
  <si>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</si>
  <si>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</si>
  <si>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</si>
  <si>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</si>
  <si>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</si>
  <si>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</si>
  <si>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</si>
  <si>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</si>
  <si>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</si>
  <si>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</si>
  <si>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</si>
  <si>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</si>
  <si>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</si>
  <si>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</si>
  <si>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</si>
  <si>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</si>
  <si>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</si>
  <si>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</si>
  <si>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</si>
  <si>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</si>
  <si>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</si>
  <si>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</si>
  <si>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</si>
  <si>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</si>
  <si>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</si>
  <si>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</si>
  <si>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</si>
  <si>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</si>
  <si>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</si>
  <si>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</si>
  <si>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</si>
  <si>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</si>
  <si>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</si>
  <si>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</si>
  <si>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</si>
  <si>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</si>
  <si>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</si>
  <si>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</si>
  <si>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</si>
  <si>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</si>
  <si>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</si>
  <si>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</si>
  <si>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</si>
  <si>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</si>
  <si>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</si>
  <si>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</si>
  <si>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</si>
  <si>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</si>
  <si>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</si>
  <si>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</si>
  <si>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</si>
  <si>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</si>
  <si>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</si>
  <si>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</si>
  <si>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</si>
  <si>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</si>
  <si>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</si>
  <si>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</si>
  <si>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</si>
  <si>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</si>
  <si>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</si>
  <si>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</si>
  <si>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</si>
  <si>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</si>
  <si>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</si>
  <si>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</si>
  <si>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</si>
  <si>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</si>
  <si>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</si>
  <si>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</si>
  <si>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</si>
  <si>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</si>
  <si>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</si>
  <si>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</si>
  <si>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</si>
  <si>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</si>
  <si>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</si>
  <si>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</si>
  <si>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</si>
  <si>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</si>
  <si>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</si>
  <si>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</si>
  <si>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</si>
  <si>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</si>
  <si>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</si>
  <si>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</si>
  <si>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</si>
  <si>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</si>
  <si>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</si>
  <si>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</si>
  <si>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</si>
  <si>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</si>
  <si>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</si>
  <si>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</si>
  <si>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</si>
  <si>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</si>
  <si>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</si>
  <si>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</si>
  <si>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</si>
  <si>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</si>
  <si>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</si>
  <si>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</si>
  <si>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</si>
  <si>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</si>
  <si>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</si>
  <si>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</si>
  <si>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</si>
  <si>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</si>
  <si>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</si>
  <si>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</si>
  <si>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</si>
  <si>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</si>
  <si>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</si>
  <si>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</si>
  <si>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</si>
  <si>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</si>
  <si>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</si>
  <si>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</si>
  <si>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</si>
  <si>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</si>
  <si>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</si>
  <si>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</si>
  <si>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</si>
  <si>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</si>
  <si>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</si>
  <si>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</si>
  <si>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</si>
  <si>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</si>
  <si>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</si>
  <si>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</si>
  <si>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</si>
  <si>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</si>
  <si>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</si>
  <si>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</si>
  <si>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</si>
  <si>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</si>
  <si>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</si>
  <si>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</si>
  <si>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</si>
  <si>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</si>
  <si>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</si>
  <si>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</si>
  <si>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</si>
  <si>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</si>
  <si>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</si>
  <si>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</si>
  <si>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</si>
  <si>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</si>
  <si>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</si>
  <si>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</si>
  <si>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</si>
  <si>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</si>
  <si>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</si>
  <si>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</si>
  <si>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</si>
  <si>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</si>
  <si>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</si>
  <si>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</si>
  <si>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</si>
  <si>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</si>
  <si>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</si>
  <si>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</si>
  <si>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</si>
  <si>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</si>
  <si>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</si>
  <si>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</si>
  <si>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</si>
  <si>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</si>
  <si>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</si>
  <si>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</si>
  <si>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</si>
  <si>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</si>
  <si>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</si>
  <si>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</si>
  <si>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</si>
  <si>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</si>
  <si>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</si>
  <si>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</si>
  <si>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</si>
  <si>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</si>
  <si>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</si>
  <si>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</si>
  <si>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</si>
  <si>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</si>
  <si>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</si>
  <si>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</si>
  <si>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</si>
  <si>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</si>
  <si>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</si>
  <si>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</si>
  <si>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</si>
  <si>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</si>
  <si>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</si>
  <si>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</si>
  <si>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</si>
  <si>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</si>
  <si>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</si>
  <si>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</si>
  <si>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</si>
  <si>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</si>
  <si>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</si>
  <si>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</si>
  <si>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</si>
  <si>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</si>
  <si>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</si>
  <si>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</si>
  <si>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</si>
  <si>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</si>
  <si>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</si>
  <si>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</si>
  <si>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</si>
  <si>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</si>
  <si>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</si>
  <si>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</si>
  <si>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</si>
  <si>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</si>
  <si>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</si>
  <si>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</si>
  <si>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</si>
  <si>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</si>
  <si>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</si>
  <si>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</si>
  <si>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</si>
  <si>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</si>
  <si>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</si>
  <si>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</si>
  <si>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</si>
  <si>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</si>
  <si>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</si>
  <si>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</si>
  <si>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</si>
  <si>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</si>
  <si>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</si>
  <si>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</si>
  <si>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</si>
  <si>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</si>
  <si>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</si>
  <si>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</si>
  <si>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</si>
  <si>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</si>
  <si>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</si>
  <si>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</si>
  <si>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</si>
  <si>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</si>
  <si>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</si>
  <si>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</si>
  <si>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</si>
  <si>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</si>
  <si>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</si>
  <si>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</si>
  <si>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</si>
  <si>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</si>
  <si>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</si>
  <si>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</si>
  <si>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</si>
  <si>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</si>
  <si>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</si>
  <si>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</si>
  <si>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</si>
  <si>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</si>
  <si>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</si>
  <si>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</si>
  <si>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</si>
  <si>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</si>
  <si>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</si>
  <si>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</si>
  <si>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</si>
  <si>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</si>
  <si>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</si>
  <si>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</si>
  <si>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</si>
  <si>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</si>
  <si>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</si>
  <si>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</si>
  <si>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</si>
  <si>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</si>
  <si>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</si>
  <si>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</si>
  <si>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</si>
  <si>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</si>
  <si>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</si>
  <si>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</si>
  <si>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</si>
  <si>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</si>
  <si>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</si>
  <si>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</si>
  <si>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</si>
  <si>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</si>
  <si>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</si>
  <si>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</si>
  <si>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</si>
  <si>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</si>
  <si>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</si>
  <si>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</si>
  <si>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</si>
  <si>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</si>
  <si>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</si>
  <si>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</si>
  <si>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</si>
  <si>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</si>
  <si>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</si>
  <si>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</si>
  <si>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</si>
  <si>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</si>
  <si>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</si>
  <si>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</si>
  <si>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</si>
  <si>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</si>
  <si>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</si>
  <si>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</si>
  <si>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</si>
  <si>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</si>
  <si>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</si>
  <si>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</si>
  <si>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</si>
  <si>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</si>
  <si>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</si>
  <si>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</si>
  <si>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</si>
  <si>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</si>
  <si>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</si>
  <si>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</si>
  <si>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</si>
  <si>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</si>
  <si>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</si>
  <si>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</si>
  <si>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</si>
  <si>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</si>
  <si>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</si>
  <si>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</si>
  <si>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</si>
  <si>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</si>
  <si>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</si>
  <si>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</si>
  <si>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</si>
  <si>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</si>
  <si>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</si>
  <si>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</si>
  <si>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</si>
  <si>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</si>
  <si>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</si>
  <si>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</si>
  <si>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</si>
  <si>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</si>
  <si>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</si>
  <si>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</si>
  <si>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</si>
  <si>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</si>
  <si>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</si>
  <si>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</si>
  <si>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</si>
  <si>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</si>
  <si>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</si>
  <si>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</si>
  <si>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</si>
  <si>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</si>
  <si>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</si>
  <si>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</si>
  <si>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</si>
  <si>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</si>
  <si>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</si>
  <si>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</si>
  <si>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</si>
  <si>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</si>
  <si>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</si>
  <si>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</si>
  <si>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</si>
  <si>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</si>
  <si>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</si>
  <si>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</si>
  <si>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</si>
  <si>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</si>
  <si>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</si>
  <si>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</si>
  <si>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</si>
  <si>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</si>
  <si>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</si>
  <si>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</si>
  <si>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</si>
  <si>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</si>
  <si>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</si>
  <si>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</si>
  <si>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</si>
  <si>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</si>
  <si>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</si>
  <si>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</si>
  <si>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</si>
  <si>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</si>
  <si>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</si>
  <si>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</si>
  <si>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</si>
  <si>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</si>
  <si>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</si>
  <si>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</si>
  <si>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</si>
  <si>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</si>
  <si>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</si>
  <si>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</si>
  <si>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</si>
  <si>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</si>
  <si>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</si>
  <si>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</si>
  <si>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</si>
  <si>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</si>
  <si>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</si>
  <si>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</si>
  <si>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</si>
  <si>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</si>
  <si>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</si>
  <si>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</si>
  <si>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</si>
  <si>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</si>
  <si>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</si>
  <si>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</si>
  <si>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</si>
  <si>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</si>
  <si>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</si>
  <si>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</si>
  <si>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</si>
  <si>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</si>
  <si>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</si>
  <si>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</si>
  <si>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</si>
  <si>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</si>
  <si>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</si>
  <si>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</si>
  <si>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</si>
  <si>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</si>
  <si>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</si>
  <si>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</si>
  <si>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</si>
  <si>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</si>
  <si>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</si>
  <si>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</si>
  <si>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</si>
  <si>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</si>
  <si>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</si>
  <si>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</si>
  <si>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</si>
  <si>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</si>
  <si>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</si>
  <si>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</si>
  <si>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</si>
  <si>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</si>
  <si>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</si>
  <si>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</si>
  <si>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</si>
  <si>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</si>
  <si>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</si>
  <si>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</si>
  <si>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</si>
  <si>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</si>
  <si>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</si>
  <si>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</si>
  <si>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</si>
  <si>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</si>
  <si>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</si>
  <si>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</si>
  <si>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</si>
  <si>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</si>
  <si>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</si>
  <si>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</si>
  <si>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</si>
  <si>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</si>
  <si>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</si>
  <si>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</si>
  <si>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</si>
  <si>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</si>
  <si>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</si>
  <si>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</si>
  <si>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</si>
  <si>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</si>
  <si>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</si>
  <si>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</si>
  <si>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</si>
  <si>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</si>
  <si>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</si>
  <si>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</si>
  <si>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</si>
  <si>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</si>
  <si>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</si>
  <si>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</si>
  <si>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</si>
  <si>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</si>
  <si>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</si>
  <si>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</si>
  <si>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</si>
  <si>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</si>
  <si>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</si>
  <si>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</si>
  <si>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</si>
  <si>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</si>
  <si>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</si>
  <si>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</si>
  <si>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</si>
  <si>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</si>
  <si>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</si>
  <si>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</si>
  <si>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</si>
  <si>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</si>
  <si>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</si>
  <si>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</si>
  <si>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</si>
  <si>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</si>
  <si>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</si>
  <si>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</si>
  <si>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</si>
  <si>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</si>
  <si>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</si>
  <si>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</si>
  <si>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</si>
  <si>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</si>
  <si>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</si>
  <si>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</si>
  <si>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</si>
  <si>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</si>
  <si>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</si>
  <si>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</si>
  <si>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</si>
  <si>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</si>
  <si>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</si>
  <si>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</si>
  <si>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</si>
  <si>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</si>
  <si>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</si>
  <si>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</si>
  <si>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</si>
  <si>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</si>
  <si>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</si>
  <si>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</si>
  <si>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</si>
  <si>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</si>
  <si>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</si>
  <si>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</si>
  <si>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</si>
  <si>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</si>
  <si>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</si>
  <si>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</si>
  <si>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</si>
  <si>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</si>
  <si>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</si>
  <si>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</si>
  <si>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</si>
  <si>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</si>
  <si>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</si>
  <si>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</si>
  <si>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</si>
  <si>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</si>
  <si>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</si>
  <si>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</si>
  <si>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</si>
  <si>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</si>
  <si>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</si>
  <si>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</si>
  <si>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</si>
  <si>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</si>
  <si>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</si>
  <si>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</si>
  <si>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</si>
  <si>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</si>
  <si>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</si>
  <si>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</si>
  <si>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</si>
  <si>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</si>
  <si>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</si>
  <si>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</si>
  <si>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</si>
  <si>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</si>
  <si>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</si>
  <si>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</si>
  <si>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</si>
  <si>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</si>
  <si>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</si>
  <si>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</si>
  <si>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</si>
  <si>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</si>
  <si>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</si>
  <si>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</si>
  <si>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</si>
  <si>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</si>
  <si>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</si>
  <si>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</si>
  <si>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</si>
  <si>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</si>
  <si>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</si>
  <si>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</si>
  <si>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</si>
  <si>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</si>
  <si>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</si>
  <si>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</si>
  <si>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</si>
  <si>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</si>
  <si>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</si>
  <si>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</si>
  <si>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</si>
  <si>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</si>
  <si>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</si>
  <si>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</si>
  <si>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</si>
  <si>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</si>
  <si>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</si>
  <si>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</si>
  <si>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</si>
  <si>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</si>
  <si>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</si>
  <si>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</si>
  <si>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</si>
  <si>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</si>
  <si>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</si>
  <si>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</si>
  <si>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</si>
  <si>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</si>
  <si>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</si>
  <si>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</si>
  <si>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</si>
  <si>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</si>
  <si>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</si>
  <si>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</si>
  <si>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</si>
  <si>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</si>
  <si>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</si>
  <si>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</si>
  <si>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</si>
  <si>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</si>
  <si>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</si>
  <si>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</si>
  <si>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</si>
  <si>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</si>
  <si>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</si>
  <si>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</si>
  <si>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</si>
  <si>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</si>
  <si>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</si>
  <si>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</si>
  <si>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</si>
  <si>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</si>
  <si>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</si>
  <si>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</si>
  <si>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</si>
  <si>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</si>
  <si>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</si>
  <si>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</si>
  <si>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</si>
  <si>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</si>
  <si>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</si>
  <si>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</si>
  <si>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</si>
  <si>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</si>
  <si>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</si>
  <si>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</si>
  <si>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</si>
  <si>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</si>
  <si>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</si>
  <si>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</si>
  <si>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</si>
  <si>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</si>
  <si>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</si>
  <si>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</si>
  <si>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</si>
  <si>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</si>
  <si>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</si>
  <si>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</si>
  <si>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</si>
  <si>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</si>
  <si>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</si>
  <si>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</si>
  <si>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</si>
  <si>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</si>
  <si>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</si>
  <si>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</si>
  <si>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</si>
  <si>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</si>
  <si>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</si>
  <si>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</si>
  <si>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</si>
  <si>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</si>
  <si>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</si>
  <si>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</si>
  <si>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</si>
  <si>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</si>
  <si>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</si>
  <si>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</si>
  <si>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</si>
  <si>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</si>
  <si>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</si>
  <si>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</si>
  <si>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</si>
  <si>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</si>
  <si>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</si>
  <si>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</si>
  <si>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</si>
  <si>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</si>
  <si>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</si>
  <si>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</si>
  <si>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</si>
  <si>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</si>
  <si>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</si>
  <si>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</si>
  <si>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</si>
  <si>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</si>
  <si>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</si>
  <si>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</si>
  <si>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</si>
  <si>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</si>
  <si>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</si>
  <si>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</si>
  <si>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</si>
  <si>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</si>
  <si>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</si>
  <si>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</si>
  <si>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</si>
  <si>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</si>
  <si>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</si>
  <si>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</si>
  <si>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</si>
  <si>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</si>
  <si>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</si>
  <si>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</si>
  <si>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</si>
  <si>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</si>
  <si>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</si>
  <si>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</si>
  <si>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</si>
  <si>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</si>
  <si>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</si>
  <si>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</si>
  <si>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</si>
  <si>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</si>
  <si>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</si>
  <si>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</si>
  <si>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</si>
  <si>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</si>
  <si>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</si>
  <si>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</si>
  <si>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</si>
  <si>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</si>
  <si>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</si>
  <si>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</si>
  <si>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</si>
  <si>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</si>
  <si>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</si>
  <si>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</si>
  <si>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</si>
  <si>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</si>
  <si>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</si>
  <si>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</si>
  <si>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</si>
  <si>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</si>
  <si>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</si>
  <si>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</si>
  <si>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</si>
  <si>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</si>
  <si>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</si>
  <si>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</si>
  <si>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</si>
  <si>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</si>
  <si>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</si>
  <si>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</si>
  <si>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</si>
  <si>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</si>
  <si>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</si>
  <si>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</si>
  <si>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</si>
  <si>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</si>
  <si>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</si>
  <si>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</si>
  <si>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</si>
  <si>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</si>
  <si>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</si>
  <si>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</si>
  <si>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</si>
  <si>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</si>
  <si>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</si>
  <si>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</si>
  <si>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</si>
  <si>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</si>
  <si>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</si>
  <si>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</si>
  <si>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</si>
  <si>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</si>
  <si>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</si>
  <si>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</si>
  <si>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</si>
  <si>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</si>
  <si>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</si>
  <si>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</si>
  <si>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</si>
  <si>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</si>
  <si>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</si>
  <si>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</si>
  <si>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</si>
  <si>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</si>
  <si>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</si>
  <si>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</si>
  <si>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</si>
  <si>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</si>
  <si>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</si>
  <si>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</si>
  <si>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</si>
  <si>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</si>
  <si>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</si>
  <si>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</si>
  <si>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</si>
  <si>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</si>
  <si>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</si>
  <si>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</si>
  <si>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</si>
  <si>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</si>
  <si>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</si>
  <si>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</si>
  <si>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</si>
  <si>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</si>
  <si>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</si>
  <si>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</si>
  <si>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</si>
  <si>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</si>
  <si>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</si>
  <si>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</si>
  <si>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</si>
  <si>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</si>
  <si>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</si>
  <si>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</si>
  <si>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</si>
  <si>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</si>
  <si>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</si>
  <si>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</si>
  <si>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</si>
  <si>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</si>
  <si>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</si>
  <si>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</si>
  <si>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</si>
  <si>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</si>
  <si>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</si>
  <si>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</si>
  <si>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</si>
  <si>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</si>
  <si>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</si>
  <si>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</si>
  <si>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</si>
  <si>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</si>
  <si>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</si>
  <si>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</si>
  <si>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</si>
  <si>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</si>
  <si>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</si>
  <si>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</si>
  <si>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</si>
  <si>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</si>
  <si>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</si>
  <si>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</si>
  <si>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</si>
  <si>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</si>
  <si>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</si>
  <si>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</si>
  <si>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</si>
  <si>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</si>
  <si>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</si>
  <si>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</si>
  <si>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</si>
  <si>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</si>
  <si>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</si>
  <si>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</si>
  <si>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</si>
  <si>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</si>
  <si>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</si>
  <si>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</si>
  <si>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</si>
  <si>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</si>
  <si>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</si>
  <si>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</si>
  <si>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</si>
  <si>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</si>
  <si>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</si>
  <si>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</si>
  <si>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</si>
  <si>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</si>
  <si>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</si>
  <si>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</si>
  <si>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</si>
  <si>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</si>
  <si>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</si>
  <si>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</si>
  <si>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</si>
  <si>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</si>
  <si>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</si>
  <si>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</si>
  <si>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</si>
  <si>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</si>
  <si>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</si>
  <si>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</si>
  <si>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</si>
  <si>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</si>
  <si>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</si>
  <si>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</si>
  <si>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</si>
  <si>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</si>
  <si>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</si>
  <si>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</si>
  <si>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</si>
  <si>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</si>
  <si>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</si>
  <si>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</si>
  <si>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</si>
  <si>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</si>
  <si>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</si>
  <si>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</si>
  <si>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</si>
  <si>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</si>
  <si>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</si>
  <si>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</si>
  <si>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</si>
  <si>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</si>
  <si>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</si>
  <si>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</si>
  <si>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</si>
  <si>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</si>
  <si>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</si>
  <si>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</si>
  <si>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</si>
  <si>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</si>
  <si>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</si>
  <si>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</si>
  <si>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</si>
  <si>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</si>
  <si>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</si>
  <si>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</si>
  <si>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</si>
  <si>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</si>
  <si>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</si>
  <si>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</si>
  <si>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</si>
  <si>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</si>
  <si>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</si>
  <si>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</si>
  <si>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</si>
  <si>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</si>
  <si>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</si>
  <si>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</si>
  <si>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</si>
  <si>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</si>
  <si>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</si>
  <si>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</si>
  <si>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</si>
  <si>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</si>
  <si>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</si>
  <si>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</si>
  <si>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</si>
  <si>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</si>
  <si>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</si>
  <si>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</si>
  <si>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</si>
  <si>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</si>
  <si>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</si>
  <si>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</si>
  <si>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</si>
  <si>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</si>
  <si>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</si>
  <si>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</si>
  <si>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</si>
  <si>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</si>
  <si>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</si>
  <si>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</si>
  <si>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</si>
  <si>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</si>
  <si>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</si>
  <si>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</si>
  <si>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</si>
  <si>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</si>
  <si>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</si>
  <si>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</si>
  <si>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</si>
  <si>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</si>
  <si>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</si>
  <si>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</si>
  <si>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</si>
  <si>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</si>
  <si>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</si>
  <si>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</si>
  <si>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</si>
  <si>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</si>
  <si>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</si>
  <si>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</si>
  <si>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</si>
  <si>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</si>
  <si>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</si>
  <si>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</si>
  <si>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</si>
  <si>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</si>
  <si>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</si>
  <si>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</si>
  <si>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</si>
  <si>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</si>
  <si>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</si>
  <si>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</si>
  <si>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</si>
  <si>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</si>
  <si>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</si>
  <si>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</si>
  <si>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</si>
  <si>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</si>
  <si>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</si>
  <si>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</si>
  <si>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</si>
  <si>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</si>
  <si>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</si>
  <si>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</si>
  <si>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</si>
  <si>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</si>
  <si>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</si>
  <si>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</si>
  <si>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</si>
  <si>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</si>
  <si>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</si>
  <si>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</si>
  <si>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</si>
  <si>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</si>
  <si>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</si>
  <si>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</si>
  <si>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</si>
  <si>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</si>
  <si>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</si>
  <si>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</si>
  <si>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</si>
  <si>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</si>
  <si>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</si>
  <si>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</si>
  <si>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</si>
  <si>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</si>
  <si>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</si>
  <si>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</si>
  <si>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</si>
  <si>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</si>
  <si>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</si>
  <si>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</si>
  <si>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</si>
  <si>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</si>
  <si>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</si>
  <si>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</si>
  <si>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</si>
  <si>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</si>
  <si>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</si>
  <si>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</si>
  <si>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</si>
  <si>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</si>
  <si>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</si>
  <si>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</si>
  <si>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</si>
  <si>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</si>
  <si>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</si>
  <si>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</si>
  <si>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</si>
  <si>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</si>
  <si>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</si>
  <si>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</si>
  <si>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</si>
  <si>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</si>
  <si>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</si>
  <si>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</si>
  <si>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</si>
  <si>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</si>
  <si>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</si>
  <si>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</si>
  <si>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</si>
  <si>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</si>
  <si>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</si>
  <si>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</si>
  <si>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</si>
  <si>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</si>
  <si>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</si>
  <si>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</si>
  <si>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</si>
  <si>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</si>
  <si>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</si>
  <si>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</si>
  <si>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</si>
  <si>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</si>
  <si>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</si>
  <si>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</si>
  <si>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</si>
  <si>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</si>
  <si>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</si>
  <si>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</si>
  <si>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</si>
  <si>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</si>
  <si>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</si>
  <si>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</si>
  <si>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</si>
  <si>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</si>
  <si>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</si>
  <si>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</si>
  <si>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</si>
  <si>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</si>
  <si>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</si>
  <si>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</si>
  <si>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</si>
  <si>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</si>
  <si>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</si>
  <si>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</si>
  <si>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</si>
  <si>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</si>
  <si>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</si>
  <si>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</si>
  <si>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</si>
  <si>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</si>
  <si>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</si>
  <si>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</si>
  <si>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</si>
  <si>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</si>
  <si>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</si>
  <si>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</si>
  <si>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</si>
  <si>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</si>
  <si>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</si>
  <si>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</si>
  <si>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</si>
  <si>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</si>
  <si>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</si>
  <si>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</si>
  <si>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</si>
  <si>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</si>
  <si>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</si>
  <si>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</si>
  <si>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</si>
  <si>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</si>
  <si>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</si>
  <si>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</si>
  <si>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</si>
  <si>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</si>
  <si>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</si>
  <si>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</si>
  <si>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</si>
  <si>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</si>
  <si>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</si>
  <si>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</si>
  <si>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</si>
  <si>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</si>
  <si>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</si>
  <si>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</si>
  <si>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</si>
  <si>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</si>
  <si>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</si>
  <si>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</si>
  <si>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</si>
  <si>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</si>
  <si>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</si>
  <si>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</si>
  <si>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</si>
  <si>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</si>
  <si>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</si>
  <si>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</si>
  <si>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</si>
  <si>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</si>
  <si>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</si>
  <si>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</si>
  <si>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</si>
  <si>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</si>
  <si>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</si>
  <si>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</si>
  <si>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</si>
  <si>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</si>
  <si>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</si>
  <si>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</si>
  <si>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</si>
  <si>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</si>
  <si>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</si>
  <si>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</si>
  <si>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</si>
  <si>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</si>
  <si>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</si>
  <si>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</si>
  <si>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</si>
  <si>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</si>
  <si>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</si>
  <si>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</si>
  <si>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</si>
  <si>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</si>
  <si>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</si>
  <si>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</si>
  <si>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</si>
  <si>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</si>
  <si>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</si>
  <si>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</si>
  <si>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</si>
  <si>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</si>
  <si>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</si>
  <si>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</si>
  <si>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</si>
  <si>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</si>
  <si>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</si>
  <si>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</si>
  <si>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</si>
  <si>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</si>
  <si>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</si>
  <si>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</si>
  <si>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</si>
  <si>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</si>
  <si>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</si>
  <si>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</si>
  <si>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</si>
  <si>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</si>
  <si>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</si>
  <si>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</si>
  <si>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</si>
  <si>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</si>
  <si>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</si>
  <si>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</si>
  <si>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</si>
  <si>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</si>
  <si>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</si>
  <si>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</si>
  <si>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</si>
  <si>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</si>
  <si>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</si>
  <si>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</si>
  <si>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</si>
  <si>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</si>
  <si>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</si>
  <si>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</si>
  <si>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</si>
  <si>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</si>
  <si>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</si>
  <si>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</si>
  <si>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</si>
  <si>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</si>
  <si>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</si>
  <si>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</si>
  <si>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</si>
  <si>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</si>
  <si>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</si>
  <si>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</si>
  <si>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</si>
  <si>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</si>
  <si>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</si>
  <si>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</si>
  <si>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</si>
  <si>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</si>
  <si>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</si>
  <si>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</si>
  <si>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</si>
  <si>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</si>
  <si>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</si>
  <si>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</si>
  <si>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</si>
  <si>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</si>
  <si>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</si>
  <si>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</si>
  <si>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</si>
  <si>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</si>
  <si>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</si>
  <si>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</si>
  <si>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</si>
  <si>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</si>
  <si>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</si>
  <si>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</si>
  <si>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</si>
  <si>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</si>
  <si>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</si>
  <si>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</si>
  <si>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</si>
  <si>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</si>
  <si>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</si>
  <si>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</si>
  <si>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</si>
  <si>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</si>
  <si>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</si>
  <si>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</si>
  <si>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</si>
  <si>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</si>
  <si>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</si>
  <si>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</si>
  <si>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</si>
  <si>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</si>
  <si>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</si>
  <si>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</si>
  <si>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</si>
  <si>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</si>
  <si>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</si>
  <si>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</si>
  <si>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</si>
  <si>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</si>
  <si>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</si>
  <si>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</si>
  <si>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</si>
  <si>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</si>
  <si>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</si>
  <si>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</si>
  <si>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</si>
  <si>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</si>
  <si>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</si>
  <si>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</si>
  <si>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</si>
  <si>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</si>
  <si>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</si>
  <si>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</si>
  <si>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</si>
  <si>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</si>
  <si>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</si>
  <si>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</si>
  <si>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</si>
  <si>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</si>
  <si>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</si>
  <si>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</si>
  <si>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</si>
  <si>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</si>
  <si>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</si>
  <si>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</si>
  <si>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</si>
  <si>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</si>
  <si>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</si>
  <si>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</si>
  <si>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</si>
  <si>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</si>
  <si>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</si>
  <si>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</si>
  <si>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</si>
  <si>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</si>
  <si>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</si>
  <si>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</si>
  <si>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</si>
  <si>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</si>
  <si>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</si>
  <si>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</si>
  <si>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</si>
  <si>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</si>
  <si>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</si>
  <si>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</si>
  <si>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</si>
  <si>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</si>
  <si>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</si>
  <si>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</si>
  <si>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</si>
  <si>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</si>
  <si>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</si>
  <si>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</si>
  <si>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</si>
  <si>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</si>
  <si>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</si>
  <si>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</si>
  <si>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</si>
  <si>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</si>
  <si>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</si>
  <si>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</si>
  <si>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</si>
  <si>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</si>
  <si>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</si>
  <si>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</si>
  <si>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</si>
  <si>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</si>
  <si>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</si>
  <si>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</si>
  <si>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</si>
  <si>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</si>
  <si>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</si>
  <si>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</si>
  <si>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</si>
  <si>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</si>
  <si>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</si>
  <si>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</si>
  <si>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</si>
  <si>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</si>
  <si>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</si>
  <si>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</si>
  <si>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</si>
  <si>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</si>
  <si>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</si>
  <si>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</si>
  <si>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</si>
  <si>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</si>
  <si>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</si>
  <si>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</si>
  <si>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</si>
  <si>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</si>
  <si>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</si>
  <si>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</si>
  <si>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</si>
  <si>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</si>
  <si>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</si>
  <si>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</si>
  <si>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</si>
  <si>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</si>
  <si>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</si>
  <si>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</si>
  <si>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</si>
  <si>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</si>
  <si>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</si>
  <si>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</si>
  <si>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</si>
  <si>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</si>
  <si>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</si>
  <si>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</si>
  <si>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</si>
  <si>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</si>
  <si>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</si>
  <si>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</si>
  <si>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</si>
  <si>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</si>
  <si>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</si>
  <si>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</si>
  <si>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</si>
  <si>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</si>
  <si>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</si>
  <si>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</si>
  <si>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</si>
  <si>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</si>
  <si>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</si>
  <si>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</si>
  <si>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</si>
  <si>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</si>
  <si>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</si>
  <si>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</si>
  <si>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</si>
  <si>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</si>
  <si>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</si>
  <si>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</si>
  <si>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</si>
  <si>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</si>
  <si>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</si>
  <si>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</si>
  <si>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</si>
  <si>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</si>
  <si>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</si>
  <si>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</si>
  <si>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</si>
  <si>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</si>
  <si>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</si>
  <si>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</si>
  <si>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</si>
  <si>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</si>
  <si>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</si>
  <si>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</si>
  <si>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</si>
  <si>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</si>
  <si>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</si>
  <si>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</si>
  <si>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</si>
  <si>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</si>
  <si>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</si>
  <si>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</si>
  <si>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</si>
  <si>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</si>
  <si>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</si>
  <si>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</si>
  <si>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</si>
  <si>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</si>
  <si>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</si>
  <si>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</si>
  <si>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</si>
  <si>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</si>
  <si>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</si>
  <si>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</si>
  <si>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</si>
  <si>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</si>
  <si>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</si>
  <si>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</si>
  <si>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</si>
  <si>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</si>
  <si>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</si>
  <si>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</si>
  <si>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</si>
  <si>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</si>
  <si>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</si>
  <si>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</si>
  <si>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</si>
  <si>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</si>
  <si>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</si>
  <si>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</si>
  <si>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</si>
  <si>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</si>
  <si>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</si>
  <si>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</si>
  <si>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</si>
  <si>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</si>
  <si>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</si>
  <si>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</si>
  <si>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</si>
  <si>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</si>
  <si>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</si>
  <si>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</si>
  <si>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</si>
  <si>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</si>
  <si>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</si>
  <si>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</si>
  <si>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</si>
  <si>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</si>
  <si>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</si>
  <si>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</si>
  <si>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</si>
  <si>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</si>
  <si>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</si>
  <si>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</si>
  <si>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</si>
  <si>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</si>
  <si>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</si>
  <si>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</si>
  <si>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</si>
  <si>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</si>
  <si>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</si>
  <si>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</si>
  <si>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</si>
  <si>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</si>
  <si>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</si>
  <si>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</si>
  <si>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</si>
  <si>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</si>
  <si>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</si>
  <si>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</si>
  <si>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</si>
  <si>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</si>
  <si>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</si>
  <si>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</si>
  <si>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</si>
  <si>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</si>
  <si>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</si>
  <si>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</si>
  <si>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</si>
  <si>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</si>
  <si>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</si>
  <si>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</si>
  <si>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</si>
  <si>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</si>
  <si>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</si>
  <si>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</si>
  <si>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</si>
  <si>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</si>
  <si>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</si>
  <si>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</si>
  <si>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</si>
  <si>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</si>
  <si>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</si>
  <si>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</si>
  <si>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</si>
  <si>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</si>
  <si>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</si>
  <si>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</si>
  <si>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</si>
  <si>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</si>
  <si>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</si>
  <si>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</si>
  <si>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</si>
  <si>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</si>
  <si>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</si>
  <si>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</si>
  <si>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</si>
  <si>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</si>
  <si>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</si>
  <si>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</si>
  <si>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</si>
  <si>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</si>
  <si>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</si>
  <si>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</si>
  <si>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</si>
  <si>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</si>
  <si>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</si>
  <si>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</si>
  <si>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</si>
  <si>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</si>
  <si>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</si>
  <si>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</si>
  <si>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</si>
  <si>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</si>
  <si>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</si>
  <si>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</si>
  <si>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</si>
  <si>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</si>
  <si>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</si>
  <si>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</si>
  <si>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</si>
  <si>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</si>
  <si>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</si>
  <si>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</si>
  <si>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</si>
  <si>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</si>
  <si>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</si>
  <si>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</si>
  <si>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</si>
  <si>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</si>
  <si>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</si>
  <si>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</si>
  <si>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</si>
  <si>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</si>
  <si>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</si>
  <si>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</si>
  <si>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</si>
  <si>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</si>
  <si>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</si>
  <si>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</si>
  <si>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</si>
  <si>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</si>
  <si>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</si>
  <si>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</si>
  <si>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</si>
  <si>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</si>
  <si>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</si>
  <si>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</si>
  <si>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</si>
  <si>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</si>
  <si>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</si>
  <si>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</si>
  <si>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</si>
  <si>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</si>
  <si>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</si>
  <si>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</si>
  <si>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</si>
  <si>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</si>
  <si>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</si>
  <si>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</si>
  <si>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</si>
  <si>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</si>
  <si>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</si>
  <si>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</si>
  <si>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</si>
  <si>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</si>
  <si>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</si>
  <si>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</si>
  <si>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</si>
  <si>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</si>
  <si>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</si>
  <si>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</si>
  <si>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</si>
  <si>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</si>
  <si>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</si>
  <si>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</si>
  <si>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</si>
  <si>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</si>
  <si>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</si>
  <si>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</si>
  <si>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</si>
  <si>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</si>
  <si>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</si>
  <si>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</si>
  <si>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</si>
  <si>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</si>
  <si>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</si>
  <si>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</si>
  <si>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</si>
  <si>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</si>
  <si>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</si>
  <si>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</si>
  <si>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</si>
  <si>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</si>
  <si>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</si>
  <si>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</si>
  <si>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</si>
  <si>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</si>
  <si>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</si>
  <si>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</si>
  <si>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</si>
  <si>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</si>
  <si>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</si>
  <si>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</si>
  <si>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</si>
  <si>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</si>
  <si>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</si>
  <si>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</si>
  <si>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</si>
  <si>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</si>
  <si>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</si>
  <si>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</si>
  <si>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</si>
  <si>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</si>
  <si>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</si>
  <si>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</si>
  <si>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</si>
  <si>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</si>
  <si>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</si>
  <si>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</si>
  <si>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</si>
  <si>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</si>
  <si>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</si>
  <si>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</si>
  <si>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</si>
  <si>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</si>
  <si>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</si>
  <si>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</si>
  <si>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</si>
  <si>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</si>
  <si>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</si>
  <si>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</si>
  <si>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</si>
  <si>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</si>
  <si>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</si>
  <si>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</si>
  <si>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</si>
  <si>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</si>
  <si>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</si>
  <si>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</si>
  <si>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</si>
  <si>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</si>
  <si>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</si>
  <si>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</si>
  <si>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</si>
  <si>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</si>
  <si>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</si>
  <si>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</si>
  <si>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</si>
  <si>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</si>
  <si>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</si>
  <si>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</si>
  <si>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</si>
  <si>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</si>
  <si>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</si>
  <si>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</si>
  <si>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</si>
  <si>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</si>
  <si>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</si>
  <si>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</si>
  <si>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</si>
  <si>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</si>
  <si>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</si>
  <si>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</si>
  <si>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</si>
  <si>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</si>
  <si>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</si>
  <si>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</si>
  <si>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</si>
  <si>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</si>
  <si>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</si>
  <si>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</si>
  <si>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</si>
  <si>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</si>
  <si>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</si>
  <si>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</si>
  <si>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</si>
  <si>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</si>
  <si>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</si>
  <si>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</si>
  <si>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</si>
  <si>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</si>
  <si>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</si>
  <si>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</si>
  <si>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</si>
  <si>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</si>
  <si>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</si>
  <si>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</si>
  <si>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</si>
  <si>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</si>
  <si>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</si>
  <si>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</si>
  <si>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</si>
  <si>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</si>
  <si>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</si>
  <si>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</si>
  <si>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</si>
  <si>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</si>
  <si>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</si>
  <si>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</si>
  <si>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</si>
  <si>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</si>
  <si>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</si>
  <si>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</si>
  <si>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</si>
  <si>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</si>
  <si>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</si>
  <si>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</si>
  <si>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</si>
  <si>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</si>
  <si>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</si>
  <si>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</si>
  <si>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</si>
  <si>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</si>
  <si>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</si>
  <si>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</si>
  <si>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</si>
  <si>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</si>
  <si>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</si>
  <si>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</si>
  <si>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</si>
  <si>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</si>
  <si>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</si>
  <si>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</si>
  <si>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</si>
  <si>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</si>
  <si>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</si>
  <si>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</si>
  <si>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</si>
  <si>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</si>
  <si>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</si>
  <si>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</si>
  <si>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</si>
  <si>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</si>
  <si>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</si>
  <si>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</si>
  <si>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</si>
  <si>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</si>
  <si>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</si>
  <si>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</si>
  <si>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</si>
  <si>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</si>
  <si>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</si>
  <si>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</si>
  <si>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</si>
  <si>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</si>
  <si>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</si>
  <si>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</si>
  <si>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</si>
  <si>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</si>
  <si>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</si>
  <si>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</si>
  <si>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</si>
  <si>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</si>
  <si>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</si>
  <si>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</si>
  <si>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</si>
  <si>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</si>
  <si>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</si>
  <si>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</si>
  <si>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</si>
  <si>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</si>
  <si>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</si>
  <si>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</si>
  <si>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</si>
  <si>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</si>
  <si>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</si>
  <si>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</si>
  <si>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</si>
  <si>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</si>
  <si>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</si>
  <si>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</si>
  <si>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</si>
  <si>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</si>
  <si>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</si>
  <si>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</si>
  <si>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</si>
  <si>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</si>
  <si>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</si>
  <si>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</si>
  <si>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</si>
  <si>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</si>
  <si>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</si>
  <si>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</si>
  <si>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</si>
  <si>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</si>
  <si>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</si>
  <si>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</si>
  <si>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</si>
  <si>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</si>
  <si>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</si>
  <si>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</si>
  <si>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</si>
  <si>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</si>
  <si>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</si>
  <si>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</si>
  <si>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</si>
  <si>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</si>
  <si>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</si>
  <si>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</si>
  <si>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</si>
  <si>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</si>
  <si>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</si>
  <si>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</si>
  <si>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</si>
  <si>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</si>
  <si>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</si>
  <si>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</si>
  <si>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</si>
  <si>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</si>
  <si>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</si>
  <si>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</si>
  <si>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</si>
  <si>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</si>
  <si>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</si>
  <si>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</si>
  <si>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</si>
  <si>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</si>
  <si>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</si>
  <si>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</si>
  <si>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</si>
  <si>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</si>
  <si>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</si>
  <si>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</si>
  <si>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</si>
  <si>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</si>
  <si>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</si>
  <si>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</si>
  <si>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</si>
  <si>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</si>
  <si>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</si>
  <si>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</si>
  <si>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</si>
  <si>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</si>
  <si>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</si>
  <si>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</si>
  <si>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</si>
  <si>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</si>
  <si>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</si>
  <si>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</si>
  <si>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</si>
  <si>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</si>
  <si>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</si>
  <si>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</si>
  <si>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</si>
  <si>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</si>
  <si>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</si>
  <si>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</si>
  <si>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</si>
  <si>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</si>
  <si>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</si>
  <si>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</si>
  <si>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</si>
  <si>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</si>
  <si>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</si>
  <si>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</si>
  <si>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</si>
  <si>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</si>
  <si>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</si>
  <si>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</si>
  <si>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</si>
  <si>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</si>
  <si>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</si>
  <si>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</si>
  <si>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</si>
  <si>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</si>
  <si>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</si>
  <si>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</si>
  <si>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</si>
  <si>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</si>
  <si>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</si>
  <si>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</si>
  <si>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</si>
  <si>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</si>
  <si>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</si>
  <si>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</si>
  <si>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</si>
  <si>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</si>
  <si>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</si>
  <si>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</si>
  <si>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</si>
  <si>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</si>
  <si>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</si>
  <si>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</si>
  <si>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</si>
  <si>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</si>
  <si>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</si>
  <si>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</si>
  <si>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</si>
  <si>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</si>
  <si>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</si>
  <si>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</si>
  <si>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</si>
  <si>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</si>
  <si>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</si>
  <si>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</si>
  <si>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</si>
  <si>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</si>
  <si>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</si>
  <si>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</si>
  <si>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</si>
  <si>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</si>
  <si>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</si>
  <si>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</si>
  <si>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</si>
  <si>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</si>
  <si>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</si>
  <si>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</si>
  <si>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</si>
  <si>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</si>
  <si>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</si>
  <si>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</si>
  <si>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</si>
  <si>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</si>
  <si>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</si>
  <si>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</si>
  <si>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</si>
  <si>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</si>
  <si>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</si>
  <si>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</si>
  <si>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</si>
  <si>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</si>
  <si>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</si>
  <si>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</si>
  <si>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</si>
  <si>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</si>
  <si>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</si>
  <si>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</si>
  <si>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</si>
  <si>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</si>
  <si>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</si>
  <si>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</si>
  <si>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</si>
  <si>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</si>
  <si>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</si>
  <si>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</si>
  <si>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</si>
  <si>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</si>
  <si>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</si>
  <si>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</si>
  <si>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</si>
  <si>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</si>
  <si>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</si>
  <si>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</si>
  <si>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</si>
  <si>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</si>
  <si>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</si>
  <si>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</si>
  <si>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</si>
  <si>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</si>
  <si>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</si>
  <si>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</si>
  <si>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</si>
  <si>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</si>
  <si>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</si>
  <si>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</si>
  <si>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</si>
  <si>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</si>
  <si>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</si>
  <si>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</si>
  <si>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</si>
  <si>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</si>
  <si>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</si>
  <si>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</si>
  <si>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</si>
  <si>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</si>
  <si>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</si>
  <si>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</si>
  <si>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</si>
  <si>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</si>
  <si>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</si>
  <si>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</si>
  <si>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</si>
  <si>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</si>
  <si>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</si>
  <si>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</si>
  <si>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</si>
  <si>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</si>
  <si>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</si>
  <si>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</si>
  <si>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</si>
  <si>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</si>
  <si>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</si>
  <si>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</si>
  <si>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</si>
  <si>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</si>
  <si>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</si>
  <si>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</si>
  <si>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</si>
  <si>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</si>
  <si>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</si>
  <si>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</si>
  <si>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</si>
  <si>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</si>
  <si>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</si>
  <si>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</si>
  <si>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</si>
  <si>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</si>
  <si>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</si>
  <si>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</si>
  <si>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</si>
  <si>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</si>
  <si>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</si>
  <si>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</si>
  <si>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</si>
  <si>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</si>
  <si>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</si>
  <si>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</si>
  <si>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</si>
  <si>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</si>
  <si>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</si>
  <si>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</si>
  <si>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</si>
  <si>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</si>
  <si>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</si>
  <si>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</si>
  <si>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</si>
  <si>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</si>
  <si>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</si>
  <si>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</si>
  <si>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</si>
  <si>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</si>
  <si>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</si>
  <si>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</si>
  <si>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</si>
  <si>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</si>
  <si>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</si>
  <si>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</si>
  <si>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</si>
  <si>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</si>
  <si>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</si>
  <si>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</si>
  <si>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</si>
  <si>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</si>
  <si>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</si>
  <si>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</si>
  <si>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</si>
  <si>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</si>
  <si>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</si>
  <si>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</si>
  <si>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</si>
  <si>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</si>
  <si>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</si>
  <si>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</si>
  <si>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</si>
  <si>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</si>
  <si>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</si>
  <si>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</si>
  <si>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</si>
  <si>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</si>
  <si>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</si>
  <si>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</si>
  <si>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</si>
  <si>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</si>
  <si>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</si>
  <si>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</si>
  <si>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</si>
  <si>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</si>
  <si>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</si>
  <si>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</si>
  <si>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</si>
  <si>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</si>
  <si>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</si>
  <si>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</si>
  <si>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</si>
  <si>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</si>
  <si>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</si>
  <si>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</si>
  <si>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</si>
  <si>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</si>
  <si>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</si>
  <si>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</si>
  <si>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</si>
  <si>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</si>
  <si>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</si>
  <si>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</si>
  <si>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</si>
  <si>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</si>
  <si>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</si>
  <si>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</si>
  <si>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</si>
  <si>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</si>
  <si>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</si>
  <si>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</si>
  <si>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</si>
  <si>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</si>
  <si>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</si>
  <si>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</si>
  <si>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</si>
  <si>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</si>
  <si>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</si>
  <si>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</si>
  <si>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</si>
  <si>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</si>
  <si>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</si>
  <si>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</si>
  <si>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</si>
  <si>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</si>
  <si>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</si>
  <si>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</si>
  <si>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</si>
  <si>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</si>
  <si>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</si>
  <si>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</si>
  <si>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</si>
  <si>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</si>
  <si>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</si>
  <si>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</si>
  <si>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</si>
  <si>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</si>
  <si>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</si>
  <si>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</si>
  <si>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</si>
  <si>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</si>
  <si>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</si>
  <si>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</si>
  <si>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</si>
  <si>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</si>
  <si>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</si>
  <si>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</si>
  <si>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</si>
  <si>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</si>
  <si>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</si>
  <si>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</si>
  <si>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</si>
  <si>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</si>
  <si>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</si>
  <si>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</si>
  <si>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</si>
  <si>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</si>
  <si>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</si>
  <si>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</si>
  <si>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</si>
  <si>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</si>
  <si>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</si>
  <si>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</si>
  <si>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</si>
  <si>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</si>
  <si>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</si>
  <si>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</si>
  <si>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</si>
  <si>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</si>
  <si>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</si>
  <si>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</si>
  <si>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</si>
  <si>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</si>
  <si>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</si>
  <si>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</si>
  <si>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</si>
  <si>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</si>
  <si>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</si>
  <si>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</si>
  <si>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</si>
  <si>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</si>
  <si>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</si>
  <si>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</si>
  <si>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</si>
  <si>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</si>
  <si>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</si>
  <si>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</si>
  <si>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</si>
  <si>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</si>
  <si>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</si>
  <si>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</si>
  <si>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</si>
  <si>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</si>
  <si>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</si>
  <si>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</si>
  <si>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</si>
  <si>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</si>
  <si>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</si>
  <si>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</si>
  <si>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</si>
  <si>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</si>
  <si>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</si>
  <si>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</si>
  <si>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</si>
  <si>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</si>
  <si>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</si>
  <si>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</si>
  <si>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</si>
  <si>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</si>
  <si>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</si>
  <si>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</si>
  <si>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</si>
  <si>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</si>
  <si>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</si>
  <si>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</si>
  <si>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</si>
  <si>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</si>
  <si>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</si>
  <si>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</si>
  <si>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</si>
  <si>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</si>
  <si>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</si>
  <si>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</si>
  <si>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</si>
  <si>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</si>
  <si>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</si>
  <si>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</si>
  <si>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</si>
  <si>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</si>
  <si>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</si>
  <si>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</si>
  <si>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</si>
  <si>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</si>
  <si>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</si>
  <si>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</si>
  <si>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</si>
  <si>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</si>
  <si>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</si>
  <si>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</si>
  <si>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</si>
  <si>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</si>
  <si>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</si>
  <si>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</si>
  <si>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</si>
  <si>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</si>
  <si>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</si>
  <si>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</si>
  <si>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</si>
  <si>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</si>
  <si>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</si>
  <si>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</si>
  <si>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</si>
  <si>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</si>
  <si>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</si>
  <si>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</si>
  <si>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</si>
  <si>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</si>
  <si>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</si>
  <si>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</si>
  <si>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</si>
  <si>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</si>
  <si>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</si>
  <si>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</si>
  <si>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</si>
  <si>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</si>
  <si>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</si>
  <si>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</si>
  <si>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</si>
  <si>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</si>
  <si>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</si>
  <si>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</si>
  <si>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</si>
  <si>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</si>
  <si>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</si>
  <si>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</si>
  <si>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</si>
  <si>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</si>
  <si>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</si>
  <si>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</si>
  <si>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</si>
  <si>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</si>
  <si>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</si>
  <si>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</si>
  <si>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</si>
  <si>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</si>
  <si>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</si>
  <si>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</si>
  <si>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</si>
  <si>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</si>
  <si>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</si>
  <si>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</si>
  <si>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</si>
  <si>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</si>
  <si>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</si>
  <si>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</si>
  <si>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</si>
  <si>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</si>
  <si>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</si>
  <si>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</si>
  <si>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</si>
  <si>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</si>
  <si>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</si>
  <si>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</si>
  <si>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</si>
  <si>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</si>
  <si>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</si>
  <si>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</si>
  <si>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</si>
  <si>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</si>
  <si>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</si>
  <si>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</si>
  <si>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</si>
  <si>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</si>
  <si>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</si>
  <si>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</si>
  <si>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</si>
  <si>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</si>
  <si>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</si>
  <si>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</si>
  <si>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</si>
  <si>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</si>
  <si>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</si>
  <si>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</si>
  <si>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</si>
  <si>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</si>
  <si>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</si>
  <si>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</si>
  <si>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</si>
  <si>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</si>
  <si>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</si>
  <si>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</si>
  <si>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</si>
  <si>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</si>
  <si>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</si>
  <si>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</si>
  <si>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</si>
  <si>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</si>
  <si>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</si>
  <si>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</si>
  <si>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</si>
  <si>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</si>
  <si>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</si>
  <si>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</si>
  <si>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</si>
  <si>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</si>
  <si>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</si>
  <si>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</si>
  <si>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</si>
  <si>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</si>
  <si>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</si>
  <si>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</si>
  <si>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</si>
  <si>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</si>
  <si>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</si>
  <si>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</si>
  <si>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</si>
  <si>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</si>
  <si>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</si>
  <si>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</si>
  <si>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</si>
  <si>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</si>
  <si>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</si>
  <si>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</si>
  <si>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</si>
  <si>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</si>
  <si>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</si>
  <si>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</si>
  <si>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</si>
  <si>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</si>
  <si>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</si>
  <si>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</si>
  <si>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</si>
  <si>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</si>
  <si>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</si>
  <si>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</si>
  <si>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</si>
  <si>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</si>
  <si>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</si>
  <si>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</si>
  <si>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</si>
  <si>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</si>
  <si>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</si>
  <si>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</si>
  <si>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</si>
  <si>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</si>
  <si>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</si>
  <si>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</si>
  <si>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</si>
  <si>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</si>
  <si>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</si>
  <si>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</si>
  <si>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</si>
  <si>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</si>
  <si>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</si>
  <si>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</si>
  <si>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</si>
  <si>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</si>
  <si>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</si>
  <si>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</si>
  <si>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</si>
  <si>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</si>
  <si>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</si>
  <si>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</si>
  <si>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</si>
  <si>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</si>
  <si>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</si>
  <si>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</si>
  <si>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</si>
  <si>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</si>
  <si>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</si>
  <si>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</si>
  <si>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</si>
  <si>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</si>
  <si>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</si>
  <si>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</si>
  <si>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</si>
  <si>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</si>
  <si>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</si>
  <si>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</si>
  <si>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</si>
  <si>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</si>
  <si>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</si>
  <si>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</si>
  <si>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</si>
  <si>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</si>
  <si>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</si>
  <si>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</si>
  <si>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</si>
  <si>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</si>
  <si>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</si>
  <si>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</si>
  <si>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</si>
  <si>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</si>
  <si>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</si>
  <si>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</si>
  <si>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</si>
  <si>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</si>
  <si>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</si>
  <si>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</si>
  <si>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</si>
  <si>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</si>
  <si>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</si>
  <si>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</si>
  <si>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</si>
  <si>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</si>
  <si>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</si>
  <si>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</si>
  <si>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</si>
  <si>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</si>
  <si>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</si>
  <si>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</si>
  <si>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</si>
  <si>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</si>
  <si>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</si>
  <si>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</si>
  <si>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</si>
  <si>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</si>
  <si>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</si>
  <si>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</si>
  <si>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</si>
  <si>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</si>
  <si>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</si>
  <si>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</si>
  <si>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</si>
  <si>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</si>
  <si>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</si>
  <si>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</si>
  <si>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</si>
  <si>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</si>
  <si>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</si>
  <si>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</si>
  <si>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</si>
  <si>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</si>
  <si>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</si>
  <si>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</si>
  <si>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</si>
  <si>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</si>
  <si>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</si>
  <si>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</si>
  <si>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</si>
  <si>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</si>
  <si>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</si>
  <si>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</si>
  <si>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</si>
  <si>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</si>
  <si>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</si>
  <si>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</si>
  <si>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</si>
  <si>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</si>
  <si>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</si>
  <si>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</si>
  <si>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</si>
  <si>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</si>
  <si>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</si>
  <si>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</si>
  <si>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</si>
  <si>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</si>
  <si>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</si>
  <si>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</si>
  <si>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</si>
  <si>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</si>
  <si>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</si>
  <si>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</si>
  <si>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</si>
  <si>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</si>
  <si>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</si>
  <si>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</si>
  <si>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</si>
  <si>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</si>
  <si>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</si>
  <si>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</si>
  <si>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</si>
  <si>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</si>
  <si>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</si>
  <si>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</si>
  <si>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</si>
  <si>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</si>
  <si>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</si>
  <si>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</si>
  <si>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</si>
  <si>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</si>
  <si>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</si>
  <si>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</si>
  <si>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</si>
  <si>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</si>
  <si>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</si>
  <si>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</si>
  <si>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</si>
  <si>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</si>
  <si>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</si>
  <si>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</si>
  <si>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</si>
  <si>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</si>
  <si>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</si>
  <si>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</si>
  <si>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</si>
  <si>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</si>
  <si>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</si>
  <si>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</si>
  <si>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</si>
  <si>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</si>
  <si>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</si>
  <si>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</si>
  <si>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</si>
  <si>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</si>
  <si>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</si>
  <si>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</si>
  <si>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</si>
  <si>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</si>
  <si>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</si>
  <si>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</si>
  <si>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</si>
  <si>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</si>
  <si>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</si>
  <si>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</si>
  <si>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</si>
  <si>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</si>
  <si>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</si>
  <si>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</si>
  <si>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</si>
  <si>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</si>
  <si>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</si>
  <si>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</si>
  <si>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</si>
  <si>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</si>
  <si>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</si>
  <si>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</si>
  <si>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</si>
  <si>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</si>
  <si>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</si>
  <si>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</si>
  <si>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</si>
  <si>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</si>
  <si>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</si>
  <si>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</si>
  <si>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</si>
  <si>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</si>
  <si>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</si>
  <si>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</si>
  <si>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</si>
  <si>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</si>
  <si>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</si>
  <si>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</si>
  <si>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</si>
  <si>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</si>
  <si>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</si>
  <si>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</si>
  <si>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</si>
  <si>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</si>
  <si>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</si>
  <si>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</si>
  <si>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</si>
  <si>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</si>
  <si>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</si>
  <si>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</si>
  <si>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</si>
  <si>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</si>
  <si>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</si>
  <si>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</si>
  <si>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</si>
  <si>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</si>
  <si>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</si>
  <si>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</si>
  <si>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</si>
  <si>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</si>
  <si>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</si>
  <si>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</si>
  <si>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</si>
  <si>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</si>
  <si>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</si>
  <si>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</si>
  <si>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</si>
  <si>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</si>
  <si>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</si>
  <si>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</si>
  <si>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</si>
  <si>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</si>
  <si>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</si>
  <si>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</si>
  <si>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</si>
  <si>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</si>
  <si>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</si>
  <si>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</si>
  <si>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</si>
  <si>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</si>
  <si>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</si>
  <si>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</si>
  <si>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</si>
  <si>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</si>
  <si>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</si>
  <si>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</si>
  <si>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</si>
  <si>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</si>
  <si>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</si>
  <si>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</si>
  <si>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</si>
  <si>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</si>
  <si>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</si>
  <si>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</si>
  <si>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</si>
  <si>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</si>
  <si>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</si>
  <si>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</si>
  <si>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</si>
  <si>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</si>
  <si>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</si>
  <si>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</si>
  <si>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</si>
  <si>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</si>
  <si>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</si>
  <si>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</si>
  <si>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</si>
  <si>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</si>
  <si>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</si>
  <si>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</si>
  <si>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</si>
  <si>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</si>
  <si>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</si>
  <si>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</si>
  <si>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</si>
  <si>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</si>
  <si>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</si>
  <si>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</si>
  <si>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</si>
  <si>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</si>
  <si>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</si>
  <si>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</si>
  <si>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</si>
  <si>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</si>
  <si>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</si>
  <si>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</si>
  <si>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</si>
  <si>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</si>
  <si>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</si>
  <si>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</si>
  <si>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</si>
  <si>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</si>
  <si>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</si>
  <si>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</si>
  <si>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</si>
  <si>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</si>
  <si>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</si>
  <si>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</si>
  <si>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</si>
  <si>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</si>
  <si>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</si>
  <si>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</si>
  <si>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</si>
  <si>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</si>
  <si>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</si>
  <si>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</si>
  <si>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</si>
  <si>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</si>
  <si>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</si>
  <si>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</si>
  <si>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</si>
  <si>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</si>
  <si>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</si>
  <si>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</si>
  <si>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</si>
  <si>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</si>
  <si>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</si>
  <si>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</si>
  <si>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</si>
  <si>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</si>
  <si>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</si>
  <si>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</si>
  <si>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</si>
  <si>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</si>
  <si>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</si>
  <si>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</si>
  <si>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</si>
  <si>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</si>
  <si>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</si>
  <si>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</si>
  <si>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</si>
  <si>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</si>
  <si>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</si>
  <si>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</si>
  <si>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</si>
  <si>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</si>
  <si>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</si>
  <si>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</si>
  <si>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</si>
  <si>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</si>
  <si>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</si>
  <si>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</si>
  <si>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</si>
  <si>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</si>
  <si>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</si>
  <si>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</si>
  <si>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</si>
  <si>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</si>
  <si>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</si>
  <si>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</si>
  <si>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</si>
  <si>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</si>
  <si>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</si>
  <si>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</si>
  <si>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</si>
  <si>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</si>
  <si>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</si>
  <si>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</si>
  <si>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</si>
  <si>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</si>
  <si>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</si>
  <si>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</si>
  <si>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</si>
  <si>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</si>
  <si>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</si>
  <si>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</si>
  <si>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</si>
  <si>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</si>
  <si>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</si>
  <si>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</si>
  <si>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</si>
  <si>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</si>
  <si>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</si>
  <si>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</si>
  <si>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</si>
  <si>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</si>
  <si>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</si>
  <si>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</si>
  <si>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</si>
  <si>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</si>
  <si>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</si>
  <si>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</si>
  <si>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</si>
  <si>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</si>
  <si>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</si>
  <si>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</si>
  <si>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</si>
  <si>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</si>
  <si>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</si>
  <si>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</si>
  <si>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</si>
  <si>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</si>
  <si>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</si>
  <si>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</si>
  <si>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</si>
  <si>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</si>
  <si>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</si>
  <si>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</si>
  <si>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</si>
  <si>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</si>
  <si>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</si>
  <si>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</si>
  <si>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</si>
  <si>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</si>
  <si>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</si>
  <si>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</si>
  <si>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</si>
  <si>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</si>
  <si>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</si>
  <si>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</si>
  <si>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</si>
  <si>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</si>
  <si>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</si>
  <si>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</si>
  <si>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</si>
  <si>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</si>
  <si>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</si>
  <si>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</si>
  <si>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</si>
  <si>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</si>
  <si>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</si>
  <si>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</si>
  <si>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</si>
  <si>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</si>
  <si>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</si>
  <si>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</si>
  <si>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</si>
  <si>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</si>
  <si>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</si>
  <si>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</si>
  <si>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</si>
  <si>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</si>
  <si>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</si>
  <si>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</si>
  <si>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</si>
  <si>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</si>
  <si>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</si>
  <si>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</si>
  <si>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</si>
  <si>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</si>
  <si>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</si>
  <si>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</si>
  <si>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</si>
  <si>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</si>
  <si>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</si>
  <si>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</si>
  <si>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</si>
  <si>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</si>
  <si>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</si>
  <si>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</si>
  <si>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</si>
  <si>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</si>
  <si>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</si>
  <si>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</si>
  <si>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</si>
  <si>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</si>
  <si>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</si>
  <si>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</si>
  <si>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</si>
  <si>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</si>
  <si>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</si>
  <si>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</si>
  <si>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</si>
  <si>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</si>
  <si>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</si>
  <si>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</si>
  <si>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</si>
  <si>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</si>
  <si>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</si>
  <si>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</si>
  <si>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</si>
  <si>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</si>
  <si>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</si>
  <si>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</si>
  <si>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</si>
  <si>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</si>
  <si>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</si>
  <si>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</si>
  <si>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</si>
  <si>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</si>
  <si>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</si>
  <si>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</si>
  <si>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</si>
  <si>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</si>
  <si>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</si>
  <si>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</si>
  <si>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</si>
  <si>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</si>
  <si>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</si>
  <si>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</si>
  <si>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</si>
  <si>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</si>
  <si>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</si>
  <si>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</si>
  <si>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</si>
  <si>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</si>
  <si>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</si>
  <si>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</si>
  <si>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</si>
  <si>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</si>
  <si>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</si>
  <si>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</si>
  <si>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</si>
  <si>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</si>
  <si>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</si>
  <si>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</si>
  <si>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</si>
  <si>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</si>
  <si>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</si>
  <si>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</si>
  <si>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</si>
  <si>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</si>
  <si>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</si>
  <si>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</si>
  <si>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</si>
  <si>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</si>
  <si>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</si>
  <si>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</si>
  <si>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</si>
  <si>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</si>
  <si>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</si>
  <si>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</si>
  <si>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</si>
  <si>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</si>
  <si>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</si>
  <si>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</si>
  <si>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</si>
  <si>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</si>
  <si>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</si>
  <si>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</si>
  <si>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</si>
  <si>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</si>
  <si>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</si>
  <si>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</si>
  <si>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</si>
  <si>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</si>
  <si>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</si>
  <si>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</si>
  <si>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</si>
  <si>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</si>
  <si>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</si>
  <si>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</si>
  <si>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</si>
  <si>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</si>
  <si>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</si>
  <si>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</si>
  <si>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</si>
  <si>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</si>
  <si>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</si>
  <si>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</si>
  <si>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</si>
  <si>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</si>
  <si>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</si>
  <si>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</si>
  <si>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</si>
  <si>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</si>
  <si>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</si>
  <si>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</si>
  <si>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</si>
  <si>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</si>
  <si>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</si>
  <si>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</si>
  <si>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</si>
  <si>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</si>
  <si>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</si>
  <si>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</si>
  <si>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</si>
  <si>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</si>
  <si>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</si>
  <si>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</si>
  <si>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</si>
  <si>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</si>
  <si>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</si>
  <si>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</si>
  <si>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</si>
  <si>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</si>
  <si>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</si>
  <si>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</si>
  <si>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</si>
  <si>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</si>
  <si>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</si>
  <si>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</si>
  <si>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</si>
  <si>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</si>
  <si>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</si>
  <si>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</si>
  <si>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</si>
  <si>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</si>
  <si>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</si>
  <si>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</si>
  <si>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</si>
  <si>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</si>
  <si>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</si>
  <si>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</si>
  <si>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</si>
  <si>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</si>
  <si>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</si>
  <si>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</si>
  <si>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</si>
  <si>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</si>
  <si>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</si>
  <si>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</si>
  <si>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</si>
  <si>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</si>
  <si>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</si>
  <si>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</si>
  <si>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</si>
  <si>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</si>
  <si>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</si>
  <si>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</si>
  <si>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</si>
  <si>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</si>
  <si>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</si>
  <si>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</si>
  <si>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</si>
  <si>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</si>
  <si>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</si>
  <si>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</si>
  <si>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</si>
  <si>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</si>
  <si>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</si>
  <si>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</si>
  <si>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</si>
  <si>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</si>
  <si>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</si>
  <si>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</si>
  <si>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</si>
  <si>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</si>
  <si>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</si>
  <si>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</si>
  <si>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</si>
  <si>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</si>
  <si>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</si>
  <si>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</si>
  <si>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</si>
  <si>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</si>
  <si>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</si>
  <si>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</si>
  <si>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</si>
  <si>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</si>
  <si>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</si>
  <si>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</si>
  <si>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</si>
  <si>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</si>
  <si>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</si>
  <si>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</si>
  <si>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</si>
  <si>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</si>
  <si>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</si>
  <si>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</si>
  <si>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</si>
  <si>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</si>
  <si>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</si>
  <si>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</si>
  <si>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</si>
  <si>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</si>
  <si>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</si>
  <si>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</si>
  <si>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</si>
  <si>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</si>
  <si>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</si>
  <si>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</si>
  <si>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</si>
  <si>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</si>
  <si>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</si>
  <si>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</si>
  <si>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</si>
  <si>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</si>
  <si>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</si>
  <si>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</si>
  <si>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</si>
  <si>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</si>
  <si>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</si>
  <si>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</si>
  <si>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</si>
  <si>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</si>
  <si>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</si>
  <si>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</si>
  <si>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</si>
  <si>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</si>
  <si>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</si>
  <si>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</si>
  <si>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</si>
  <si>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</si>
  <si>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</si>
  <si>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</si>
  <si>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</si>
  <si>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</si>
  <si>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</si>
  <si>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</si>
  <si>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</si>
  <si>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</si>
  <si>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</si>
  <si>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</si>
  <si>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</si>
  <si>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</si>
  <si>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</si>
  <si>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</si>
  <si>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</si>
  <si>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</si>
  <si>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</si>
  <si>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</si>
  <si>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</si>
  <si>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</si>
  <si>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</si>
  <si>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</si>
  <si>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</si>
  <si>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</si>
  <si>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</si>
  <si>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</si>
  <si>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</si>
  <si>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</si>
  <si>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</si>
  <si>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</si>
  <si>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</si>
  <si>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</si>
  <si>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</si>
  <si>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</si>
  <si>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</si>
  <si>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</si>
  <si>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</si>
  <si>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</si>
  <si>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</si>
  <si>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</si>
  <si>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</si>
  <si>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</si>
  <si>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</si>
  <si>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</si>
  <si>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</si>
  <si>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</si>
  <si>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</si>
  <si>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</si>
  <si>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</si>
  <si>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</si>
  <si>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</si>
  <si>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</si>
  <si>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</si>
  <si>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</si>
  <si>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</si>
  <si>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</si>
  <si>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</si>
  <si>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</si>
  <si>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</si>
  <si>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</si>
  <si>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</si>
  <si>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</si>
  <si>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</si>
  <si>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</si>
  <si>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</si>
  <si>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</si>
  <si>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</si>
  <si>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</si>
  <si>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</si>
  <si>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</si>
  <si>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</si>
  <si>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</si>
  <si>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</si>
  <si>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</si>
  <si>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</si>
  <si>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</si>
  <si>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</si>
  <si>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</si>
  <si>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</si>
  <si>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</si>
  <si>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</si>
  <si>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</si>
  <si>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</si>
  <si>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</si>
  <si>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</si>
  <si>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</si>
  <si>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</si>
  <si>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</si>
  <si>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</si>
  <si>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</si>
  <si>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</si>
  <si>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</si>
  <si>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</si>
  <si>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</si>
  <si>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</si>
  <si>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</si>
  <si>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</si>
  <si>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</si>
  <si>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</si>
  <si>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</si>
  <si>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</si>
  <si>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</si>
  <si>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</si>
  <si>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</si>
  <si>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</si>
  <si>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</si>
  <si>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</si>
  <si>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</si>
  <si>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</si>
  <si>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</si>
  <si>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</si>
  <si>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</si>
  <si>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</si>
  <si>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</si>
  <si>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</si>
  <si>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</si>
  <si>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</si>
  <si>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</si>
  <si>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</si>
  <si>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</si>
  <si>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</si>
  <si>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</si>
  <si>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</si>
  <si>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</si>
  <si>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</si>
  <si>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</si>
  <si>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</si>
  <si>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</si>
  <si>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</si>
  <si>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</si>
  <si>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</si>
  <si>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</si>
  <si>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</si>
  <si>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</si>
  <si>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</si>
  <si>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</si>
  <si>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</si>
  <si>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</si>
  <si>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</si>
  <si>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</si>
  <si>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</si>
  <si>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</si>
  <si>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</si>
  <si>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</si>
  <si>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</si>
  <si>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</si>
  <si>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</si>
  <si>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</si>
  <si>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</si>
  <si>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</si>
  <si>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</si>
  <si>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</si>
  <si>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</si>
  <si>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</si>
  <si>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</si>
  <si>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</si>
  <si>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</si>
  <si>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</si>
  <si>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</si>
  <si>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</si>
  <si>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</si>
  <si>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</si>
  <si>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</si>
  <si>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</si>
  <si>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</si>
  <si>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</si>
  <si>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</si>
  <si>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</si>
  <si>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</si>
  <si>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</si>
  <si>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</si>
  <si>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</si>
  <si>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</si>
  <si>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</si>
  <si>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</si>
  <si>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</si>
  <si>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</si>
  <si>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</si>
  <si>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</si>
  <si>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</si>
  <si>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</si>
  <si>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</si>
  <si>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</si>
  <si>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</si>
  <si>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</si>
  <si>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</si>
  <si>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</si>
  <si>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</si>
  <si>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</si>
  <si>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</si>
  <si>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</si>
  <si>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</si>
  <si>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</si>
  <si>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</si>
  <si>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</si>
  <si>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</si>
  <si>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</si>
  <si>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</si>
  <si>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</si>
  <si>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</si>
  <si>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</si>
  <si>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</si>
  <si>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</si>
  <si>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</si>
  <si>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</si>
  <si>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</si>
  <si>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</si>
  <si>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</si>
  <si>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</si>
  <si>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</si>
  <si>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</si>
  <si>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</si>
  <si>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</si>
  <si>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</si>
  <si>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</si>
  <si>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</si>
  <si>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</si>
  <si>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</si>
  <si>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</si>
  <si>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</si>
  <si>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</si>
  <si>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</si>
  <si>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</si>
  <si>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</si>
  <si>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</si>
  <si>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</si>
  <si>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</si>
  <si>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</si>
  <si>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</si>
  <si>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</si>
  <si>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</si>
  <si>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</si>
  <si>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</si>
  <si>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</si>
  <si>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</si>
  <si>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</si>
  <si>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</si>
  <si>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</si>
  <si>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</si>
  <si>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</si>
  <si>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</si>
  <si>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</si>
  <si>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</si>
  <si>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</si>
  <si>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</si>
  <si>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</si>
  <si>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</si>
  <si>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</si>
  <si>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</si>
  <si>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</si>
  <si>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</si>
  <si>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</si>
  <si>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</si>
  <si>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</si>
  <si>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</si>
  <si>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</si>
  <si>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</si>
  <si>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</si>
  <si>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</si>
  <si>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</si>
  <si>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</si>
  <si>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</si>
  <si>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</si>
  <si>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</si>
  <si>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</si>
  <si>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</si>
  <si>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</si>
  <si>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</si>
  <si>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</si>
  <si>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</si>
  <si>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</si>
  <si>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</si>
  <si>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</si>
  <si>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</si>
  <si>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</si>
  <si>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</si>
  <si>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</si>
  <si>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</si>
  <si>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</si>
  <si>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</si>
  <si>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</si>
  <si>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</si>
  <si>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</si>
  <si>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</si>
  <si>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</si>
  <si>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</si>
  <si>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</si>
  <si>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</si>
  <si>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</si>
  <si>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</si>
  <si>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</si>
  <si>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</si>
  <si>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</si>
  <si>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</si>
  <si>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</si>
  <si>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</si>
  <si>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</si>
  <si>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</si>
  <si>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</si>
  <si>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</si>
  <si>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</si>
  <si>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</si>
  <si>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</si>
  <si>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</si>
  <si>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</si>
  <si>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</si>
  <si>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</si>
  <si>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</si>
  <si>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</si>
  <si>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</si>
  <si>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</si>
  <si>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</si>
  <si>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</si>
  <si>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</si>
  <si>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</si>
  <si>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</si>
  <si>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</si>
  <si>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</si>
  <si>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</si>
  <si>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</si>
  <si>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</si>
  <si>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</si>
  <si>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</si>
  <si>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</si>
  <si>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</si>
  <si>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</si>
  <si>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</si>
  <si>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</si>
  <si>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</si>
  <si>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</si>
  <si>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</si>
  <si>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</si>
  <si>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</si>
  <si>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</si>
  <si>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</si>
  <si>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</si>
  <si>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</si>
  <si>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</si>
  <si>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</si>
  <si>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</si>
  <si>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</si>
  <si>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</si>
  <si>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</si>
  <si>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</si>
  <si>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</si>
  <si>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</si>
  <si>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</si>
  <si>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</si>
  <si>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</si>
  <si>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</si>
  <si>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</si>
  <si>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</si>
  <si>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</si>
  <si>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</si>
  <si>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</si>
  <si>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</si>
  <si>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</si>
  <si>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</si>
  <si>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</si>
  <si>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</si>
  <si>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</si>
  <si>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</si>
  <si>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</si>
  <si>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</si>
  <si>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</si>
  <si>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</si>
  <si>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</si>
  <si>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</si>
  <si>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</si>
  <si>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</si>
  <si>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</si>
  <si>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</si>
  <si>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</si>
  <si>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</si>
  <si>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</si>
  <si>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</si>
  <si>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</si>
  <si>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</si>
  <si>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</si>
  <si>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</si>
  <si>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</si>
  <si>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</si>
  <si>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</si>
  <si>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</si>
  <si>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</si>
  <si>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</si>
  <si>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</si>
  <si>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</si>
  <si>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</si>
  <si>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</si>
  <si>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</si>
  <si>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</si>
  <si>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</si>
  <si>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</si>
  <si>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</si>
  <si>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</si>
  <si>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</si>
  <si>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</si>
  <si>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</si>
  <si>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</si>
  <si>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</si>
  <si>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</si>
  <si>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</si>
  <si>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</si>
  <si>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</si>
  <si>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</si>
  <si>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</si>
  <si>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</si>
  <si>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</si>
  <si>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</si>
  <si>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</si>
  <si>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</si>
  <si>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</si>
  <si>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</si>
  <si>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</si>
  <si>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</si>
  <si>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</si>
  <si>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</si>
  <si>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</si>
  <si>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</si>
  <si>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</si>
  <si>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</si>
  <si>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</si>
  <si>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</si>
  <si>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</si>
  <si>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</si>
  <si>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</si>
  <si>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</si>
  <si>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</si>
  <si>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</si>
  <si>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</si>
  <si>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</si>
  <si>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</si>
  <si>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</si>
  <si>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</si>
  <si>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</si>
  <si>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</si>
  <si>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</si>
  <si>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</si>
  <si>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</si>
  <si>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</si>
  <si>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</si>
  <si>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</si>
  <si>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</si>
  <si>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</si>
  <si>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</si>
  <si>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</si>
  <si>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</si>
  <si>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</si>
  <si>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</si>
  <si>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</si>
  <si>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</si>
  <si>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</si>
  <si>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</si>
  <si>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</si>
  <si>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</si>
  <si>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</si>
  <si>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</si>
  <si>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</si>
  <si>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</si>
  <si>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</si>
  <si>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</si>
  <si>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</si>
  <si>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</si>
  <si>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</si>
  <si>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</si>
  <si>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</si>
  <si>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</si>
  <si>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</si>
  <si>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</si>
  <si>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</si>
  <si>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</si>
  <si>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</si>
  <si>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</si>
  <si>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</si>
  <si>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</si>
  <si>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</si>
  <si>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</si>
  <si>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</si>
  <si>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</si>
  <si>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</si>
  <si>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</si>
  <si>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</si>
  <si>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</si>
  <si>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</si>
  <si>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</si>
  <si>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</si>
  <si>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</si>
  <si>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</si>
  <si>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</si>
  <si>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</si>
  <si>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</si>
  <si>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</si>
  <si>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</si>
  <si>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</si>
  <si>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</si>
  <si>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</si>
  <si>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</si>
  <si>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</si>
  <si>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</si>
  <si>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</si>
  <si>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</si>
  <si>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</si>
  <si>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</si>
  <si>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</si>
  <si>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</si>
  <si>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</si>
  <si>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</si>
  <si>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</si>
  <si>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</si>
  <si>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</si>
  <si>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</si>
  <si>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</si>
  <si>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</si>
  <si>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</si>
  <si>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</si>
  <si>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</si>
  <si>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</si>
  <si>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</si>
  <si>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</si>
  <si>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</si>
  <si>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</si>
  <si>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</si>
  <si>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</si>
  <si>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</si>
  <si>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</si>
  <si>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</si>
  <si>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</si>
  <si>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</si>
  <si>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</si>
  <si>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</si>
  <si>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</si>
  <si>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</si>
  <si>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</si>
  <si>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</si>
  <si>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</si>
  <si>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</si>
  <si>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</si>
  <si>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</si>
  <si>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</si>
  <si>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</si>
  <si>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</si>
  <si>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</si>
  <si>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</si>
  <si>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</si>
  <si>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</si>
  <si>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</si>
  <si>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</si>
  <si>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</si>
  <si>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</si>
  <si>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</si>
  <si>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</si>
  <si>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</si>
  <si>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</si>
  <si>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</si>
  <si>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</si>
  <si>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</si>
  <si>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</si>
  <si>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</si>
  <si>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</si>
  <si>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</si>
  <si>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</si>
  <si>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</si>
  <si>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</si>
  <si>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</si>
  <si>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</si>
  <si>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</si>
  <si>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</si>
  <si>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</si>
  <si>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</si>
  <si>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</si>
  <si>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</si>
  <si>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</si>
  <si>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</si>
  <si>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</si>
  <si>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</si>
  <si>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</si>
  <si>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</si>
  <si>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</si>
  <si>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</si>
  <si>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</si>
  <si>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</si>
  <si>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</si>
  <si>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</si>
  <si>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</si>
  <si>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</si>
  <si>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</si>
  <si>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</si>
  <si>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</si>
  <si>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</si>
  <si>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</si>
  <si>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</si>
  <si>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</si>
  <si>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</si>
  <si>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</si>
  <si>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</si>
  <si>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</si>
  <si>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</si>
  <si>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</si>
  <si>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</si>
  <si>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</si>
  <si>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</si>
  <si>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</si>
  <si>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</si>
  <si>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</si>
  <si>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</si>
  <si>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</si>
  <si>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</si>
  <si>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</si>
  <si>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</si>
  <si>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</si>
  <si>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</si>
  <si>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</si>
  <si>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</si>
  <si>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</si>
  <si>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</si>
  <si>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</si>
  <si>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</si>
  <si>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</si>
  <si>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</si>
  <si>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</si>
  <si>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</si>
  <si>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</si>
  <si>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</si>
  <si>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</si>
  <si>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</si>
  <si>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</si>
  <si>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</si>
  <si>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</si>
  <si>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</si>
  <si>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</si>
  <si>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</si>
  <si>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</si>
  <si>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</si>
  <si>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</si>
  <si>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</si>
  <si>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</si>
  <si>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</si>
  <si>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</si>
  <si>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</si>
  <si>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</si>
  <si>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</si>
  <si>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</si>
  <si>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</si>
  <si>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</si>
  <si>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</si>
  <si>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</si>
  <si>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</si>
  <si>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</si>
  <si>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</si>
  <si>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</si>
  <si>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</si>
  <si>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</si>
  <si>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</si>
  <si>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</si>
  <si>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</si>
  <si>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</si>
  <si>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</si>
  <si>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</si>
  <si>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</si>
  <si>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</si>
  <si>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</si>
  <si>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</si>
  <si>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</si>
  <si>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</si>
  <si>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</si>
  <si>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</si>
  <si>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</si>
  <si>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</si>
  <si>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</si>
  <si>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</si>
  <si>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</si>
  <si>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</si>
  <si>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</si>
  <si>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</si>
  <si>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</si>
  <si>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</si>
  <si>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</si>
  <si>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</si>
  <si>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</si>
  <si>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</si>
  <si>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</si>
  <si>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</si>
  <si>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</si>
  <si>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</si>
  <si>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</si>
  <si>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</si>
  <si>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</si>
  <si>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</si>
  <si>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</si>
  <si>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</si>
  <si>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</si>
  <si>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</si>
  <si>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</si>
  <si>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</si>
  <si>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</si>
  <si>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</si>
  <si>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</si>
  <si>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</si>
  <si>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</si>
  <si>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</si>
  <si>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</si>
  <si>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</si>
  <si>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</si>
  <si>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</si>
  <si>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</si>
  <si>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</si>
  <si>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</si>
  <si>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</si>
  <si>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</si>
  <si>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</si>
  <si>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</si>
  <si>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</si>
  <si>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</si>
  <si>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</si>
  <si>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</si>
  <si>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</si>
  <si>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</si>
  <si>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</si>
  <si>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</si>
  <si>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</si>
  <si>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</si>
  <si>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</si>
  <si>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</si>
  <si>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</si>
  <si>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</si>
  <si>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</si>
  <si>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</si>
  <si>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</si>
  <si>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</si>
  <si>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</si>
  <si>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</si>
  <si>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</si>
  <si>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</si>
  <si>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</si>
  <si>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</si>
  <si>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</si>
  <si>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</si>
  <si>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</si>
  <si>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</si>
  <si>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</si>
  <si>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</si>
  <si>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</si>
  <si>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</si>
  <si>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</si>
  <si>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</si>
  <si>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</si>
  <si>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</si>
  <si>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</si>
  <si>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</si>
  <si>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</si>
  <si>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</si>
  <si>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</si>
  <si>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</si>
  <si>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</si>
  <si>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</si>
  <si>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</si>
  <si>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</si>
  <si>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</si>
  <si>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</si>
  <si>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</si>
  <si>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</si>
  <si>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</si>
  <si>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</si>
  <si>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</si>
  <si>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</si>
  <si>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</si>
  <si>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</si>
  <si>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</si>
  <si>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</si>
  <si>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</si>
  <si>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</si>
  <si>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</si>
  <si>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</si>
  <si>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</si>
  <si>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</si>
  <si>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</si>
  <si>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</si>
  <si>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</si>
  <si>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</si>
  <si>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</si>
  <si>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</si>
  <si>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</si>
  <si>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</si>
  <si>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</si>
  <si>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</si>
  <si>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</si>
  <si>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</si>
  <si>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</si>
  <si>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</si>
  <si>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</si>
  <si>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</si>
  <si>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</si>
  <si>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</si>
  <si>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</si>
  <si>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</si>
  <si>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</si>
  <si>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</si>
  <si>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</si>
  <si>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</si>
  <si>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</si>
  <si>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</si>
  <si>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</si>
  <si>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</si>
  <si>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</si>
  <si>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</si>
  <si>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</si>
  <si>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</si>
  <si>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</si>
  <si>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</si>
  <si>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</si>
  <si>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</si>
  <si>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</si>
  <si>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</si>
  <si>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</si>
  <si>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</si>
  <si>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</si>
  <si>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</si>
  <si>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</si>
  <si>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</si>
  <si>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</si>
  <si>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</si>
  <si>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</si>
  <si>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</si>
  <si>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</si>
  <si>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</si>
  <si>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</si>
  <si>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</si>
  <si>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</si>
  <si>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</si>
  <si>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</si>
  <si>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</si>
  <si>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</si>
  <si>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</si>
  <si>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</si>
  <si>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</si>
  <si>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</si>
  <si>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</si>
  <si>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</si>
  <si>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</si>
  <si>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</si>
  <si>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</si>
  <si>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</si>
  <si>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</si>
  <si>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</si>
  <si>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</si>
  <si>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</si>
  <si>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</si>
  <si>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</si>
  <si>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</si>
  <si>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</si>
  <si>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</si>
  <si>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</si>
  <si>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</si>
  <si>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</si>
  <si>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</si>
  <si>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</si>
  <si>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</si>
  <si>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</si>
  <si>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</si>
  <si>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</si>
  <si>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</si>
  <si>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</si>
  <si>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</si>
  <si>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</si>
  <si>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</si>
  <si>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</si>
  <si>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</si>
  <si>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</si>
  <si>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</si>
  <si>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</si>
  <si>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</si>
  <si>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</si>
  <si>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</si>
  <si>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</si>
  <si>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</si>
  <si>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</si>
  <si>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</si>
  <si>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</si>
  <si>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</si>
  <si>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</si>
  <si>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</si>
  <si>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</si>
  <si>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</si>
  <si>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</si>
  <si>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</si>
  <si>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</si>
  <si>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</si>
  <si>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</si>
  <si>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</si>
  <si>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</si>
  <si>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</si>
  <si>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</si>
  <si>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</si>
  <si>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</si>
  <si>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</si>
  <si>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</si>
  <si>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</si>
  <si>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</si>
  <si>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</si>
  <si>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</si>
  <si>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</si>
  <si>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</si>
  <si>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</si>
  <si>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</si>
  <si>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</si>
  <si>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</si>
  <si>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</si>
  <si>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</si>
  <si>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</si>
  <si>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</si>
  <si>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</si>
  <si>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</si>
  <si>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</si>
  <si>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</si>
  <si>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</si>
  <si>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</si>
  <si>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</si>
  <si>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</si>
  <si>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</si>
  <si>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</si>
  <si>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</si>
  <si>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</si>
  <si>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</si>
  <si>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</si>
  <si>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</si>
  <si>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</si>
  <si>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</si>
  <si>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</si>
  <si>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</si>
  <si>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</si>
  <si>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</si>
  <si>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</si>
  <si>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</si>
  <si>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</si>
  <si>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</si>
  <si>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</si>
  <si>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</si>
  <si>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</si>
  <si>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</si>
  <si>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</si>
  <si>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</si>
  <si>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</si>
  <si>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</si>
  <si>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</si>
  <si>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</si>
  <si>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</si>
  <si>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</si>
  <si>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</si>
  <si>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</si>
  <si>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</si>
  <si>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</si>
  <si>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</si>
  <si>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</si>
  <si>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</si>
  <si>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</si>
  <si>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</si>
  <si>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</si>
  <si>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</si>
  <si>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</si>
  <si>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</si>
  <si>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</si>
  <si>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</si>
  <si>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</si>
  <si>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</si>
  <si>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</si>
  <si>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</si>
  <si>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</si>
  <si>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</si>
  <si>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</si>
  <si>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</si>
  <si>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</si>
  <si>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</si>
  <si>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</si>
  <si>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</si>
  <si>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</si>
  <si>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</si>
  <si>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</si>
  <si>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</si>
  <si>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</si>
  <si>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</si>
  <si>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</si>
  <si>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</si>
  <si>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</si>
  <si>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</si>
  <si>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</si>
  <si>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</si>
  <si>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</si>
  <si>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</si>
  <si>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</si>
  <si>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</si>
  <si>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</si>
  <si>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</si>
  <si>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</si>
  <si>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</si>
  <si>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</si>
  <si>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</si>
  <si>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</si>
  <si>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</si>
  <si>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</si>
  <si>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</si>
  <si>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</si>
  <si>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</si>
  <si>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</si>
  <si>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</si>
  <si>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</si>
  <si>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</si>
  <si>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</si>
  <si>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</si>
  <si>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</si>
  <si>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</si>
  <si>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</si>
  <si>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</si>
  <si>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</si>
  <si>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</si>
  <si>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</si>
  <si>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</si>
  <si>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</si>
  <si>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</si>
  <si>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</si>
  <si>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</si>
  <si>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</si>
  <si>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</si>
  <si>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</si>
  <si>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</si>
  <si>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</si>
  <si>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</si>
  <si>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</si>
  <si>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</si>
  <si>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</si>
  <si>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</si>
  <si>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</si>
  <si>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</si>
  <si>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</si>
  <si>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</si>
  <si>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</si>
  <si>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</si>
  <si>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</si>
  <si>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</si>
  <si>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</si>
  <si>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</si>
  <si>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</si>
  <si>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</si>
  <si>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</si>
  <si>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</si>
  <si>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</si>
  <si>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</si>
  <si>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</si>
  <si>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</si>
  <si>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</si>
  <si>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</si>
  <si>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</si>
  <si>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</si>
  <si>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</si>
  <si>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</si>
  <si>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</si>
  <si>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</si>
  <si>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</si>
  <si>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</si>
  <si>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</si>
  <si>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</si>
  <si>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</si>
  <si>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</si>
  <si>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</si>
  <si>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</si>
  <si>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</si>
  <si>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</si>
  <si>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</si>
  <si>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</si>
  <si>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</si>
  <si>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</si>
  <si>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</si>
  <si>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</si>
  <si>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</si>
  <si>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</si>
  <si>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</si>
  <si>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</si>
  <si>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</si>
  <si>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</si>
  <si>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</si>
  <si>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</si>
  <si>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</si>
  <si>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</si>
  <si>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</si>
  <si>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</si>
  <si>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</si>
  <si>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</si>
  <si>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</si>
  <si>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</si>
  <si>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</si>
  <si>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</si>
  <si>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</si>
  <si>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</si>
  <si>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</si>
  <si>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</si>
  <si>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</si>
  <si>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</si>
  <si>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</si>
  <si>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</si>
  <si>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</si>
  <si>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</si>
  <si>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</si>
  <si>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</si>
  <si>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</si>
  <si>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</si>
  <si>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</si>
  <si>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</si>
  <si>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</si>
  <si>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</si>
  <si>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</si>
  <si>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</si>
  <si>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</si>
  <si>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</si>
  <si>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</si>
  <si>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</si>
  <si>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</si>
  <si>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</si>
  <si>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</si>
  <si>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</si>
  <si>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</si>
  <si>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</si>
  <si>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</si>
  <si>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</si>
  <si>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</si>
  <si>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</si>
  <si>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</si>
  <si>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</si>
  <si>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</si>
  <si>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</si>
  <si>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</si>
  <si>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</si>
  <si>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</si>
  <si>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</si>
  <si>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</si>
  <si>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</si>
  <si>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</si>
  <si>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</si>
  <si>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</si>
  <si>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</si>
  <si>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</si>
  <si>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</si>
  <si>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</si>
  <si>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</si>
  <si>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</si>
  <si>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</si>
  <si>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</si>
  <si>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</si>
  <si>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</si>
  <si>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</si>
  <si>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</si>
  <si>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</si>
  <si>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</si>
  <si>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</si>
  <si>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</si>
  <si>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</si>
  <si>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</si>
  <si>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</si>
  <si>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</si>
  <si>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</si>
  <si>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</si>
  <si>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</si>
  <si>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</si>
  <si>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</si>
  <si>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</si>
  <si>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</si>
  <si>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</si>
  <si>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</si>
  <si>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</si>
  <si>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</si>
  <si>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</si>
  <si>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</si>
  <si>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</si>
  <si>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</si>
  <si>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</si>
  <si>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</si>
  <si>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</si>
  <si>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</si>
  <si>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</si>
  <si>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</si>
  <si>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</si>
  <si>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</si>
  <si>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</si>
  <si>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</si>
  <si>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</si>
  <si>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</si>
  <si>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</si>
  <si>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</si>
  <si>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</si>
  <si>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</si>
  <si>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</si>
  <si>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</si>
  <si>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</si>
  <si>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</si>
  <si>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</si>
  <si>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</si>
  <si>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</si>
  <si>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</si>
  <si>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</si>
  <si>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</si>
  <si>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</si>
  <si>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</si>
  <si>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</si>
  <si>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</si>
  <si>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</si>
  <si>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</si>
  <si>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</si>
  <si>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</si>
  <si>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</si>
  <si>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</si>
  <si>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</si>
  <si>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</si>
  <si>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</si>
  <si>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</si>
  <si>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</si>
  <si>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</si>
  <si>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</si>
  <si>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</si>
  <si>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</si>
  <si>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</si>
  <si>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</si>
  <si>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</si>
  <si>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</si>
  <si>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</si>
  <si>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</si>
  <si>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</si>
  <si>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</si>
  <si>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</si>
  <si>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</si>
  <si>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</si>
  <si>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</si>
  <si>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</si>
  <si>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</si>
  <si>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</si>
  <si>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</si>
  <si>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</si>
  <si>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</si>
  <si>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</si>
  <si>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</si>
  <si>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</si>
  <si>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</si>
  <si>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</si>
  <si>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</si>
  <si>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</si>
  <si>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</si>
  <si>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</si>
  <si>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</si>
  <si>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</si>
  <si>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</si>
  <si>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</si>
  <si>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</si>
  <si>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</si>
  <si>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</si>
  <si>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</si>
  <si>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</si>
  <si>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</si>
  <si>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</si>
  <si>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</si>
  <si>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</si>
  <si>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</si>
  <si>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</si>
  <si>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</si>
  <si>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</si>
  <si>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</si>
  <si>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</si>
  <si>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</si>
  <si>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</si>
  <si>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</si>
  <si>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</si>
  <si>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</si>
  <si>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</si>
  <si>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</si>
  <si>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</si>
  <si>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</si>
  <si>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</si>
  <si>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</si>
  <si>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</si>
  <si>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</si>
  <si>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</si>
  <si>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</si>
  <si>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</si>
  <si>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</si>
  <si>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</si>
  <si>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</si>
  <si>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</si>
  <si>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</si>
  <si>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</si>
  <si>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</si>
  <si>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</si>
  <si>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</si>
  <si>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</si>
  <si>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</si>
  <si>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</si>
  <si>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</si>
  <si>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</si>
  <si>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</si>
  <si>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</si>
  <si>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</si>
  <si>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</si>
  <si>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</si>
  <si>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</si>
  <si>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</si>
  <si>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</si>
  <si>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</si>
  <si>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</si>
  <si>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</si>
  <si>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</si>
  <si>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</si>
  <si>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</si>
  <si>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</si>
  <si>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</si>
  <si>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</si>
  <si>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</si>
  <si>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</si>
  <si>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</si>
  <si>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</si>
  <si>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</si>
  <si>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</si>
  <si>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</si>
  <si>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</si>
  <si>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</si>
  <si>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</si>
  <si>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</si>
  <si>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</si>
  <si>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</si>
  <si>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</si>
  <si>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</si>
  <si>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</si>
  <si>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</si>
  <si>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</si>
  <si>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</si>
  <si>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</si>
  <si>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</si>
  <si>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</si>
  <si>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</si>
  <si>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</si>
  <si>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</si>
  <si>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</si>
  <si>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</si>
  <si>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</si>
  <si>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</si>
  <si>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</si>
  <si>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</si>
  <si>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</si>
  <si>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</si>
  <si>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</si>
  <si>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</si>
  <si>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</si>
  <si>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</si>
  <si>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</si>
  <si>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</si>
  <si>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</si>
  <si>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</si>
  <si>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</si>
  <si>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</si>
  <si>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</si>
  <si>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</si>
  <si>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</si>
  <si>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</si>
  <si>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</si>
  <si>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</si>
  <si>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</si>
  <si>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</si>
  <si>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</si>
  <si>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</si>
  <si>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</si>
  <si>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</si>
  <si>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</si>
  <si>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</si>
  <si>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</si>
  <si>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</si>
  <si>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</si>
  <si>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</si>
  <si>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</si>
  <si>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</si>
  <si>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</si>
  <si>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</si>
  <si>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</si>
  <si>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</si>
  <si>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</si>
  <si>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</si>
  <si>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</si>
  <si>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</si>
  <si>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</si>
  <si>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</si>
  <si>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</si>
  <si>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</si>
  <si>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</si>
  <si>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</si>
  <si>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</si>
  <si>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</si>
  <si>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</si>
  <si>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</si>
  <si>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</si>
  <si>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</si>
  <si>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</si>
  <si>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</si>
  <si>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</si>
  <si>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</si>
  <si>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</si>
  <si>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</si>
  <si>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</si>
  <si>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</si>
  <si>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</si>
  <si>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</si>
  <si>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</si>
  <si>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</si>
  <si>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</si>
  <si>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</si>
  <si>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</si>
  <si>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</si>
  <si>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</si>
  <si>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</si>
  <si>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</si>
  <si>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</si>
  <si>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</si>
  <si>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</si>
  <si>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</si>
  <si>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</si>
  <si>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</si>
  <si>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</si>
  <si>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</si>
  <si>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</si>
  <si>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</si>
  <si>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</si>
  <si>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</si>
  <si>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</si>
  <si>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</si>
  <si>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</si>
  <si>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</si>
  <si>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</si>
  <si>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</si>
  <si>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</si>
  <si>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</si>
  <si>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</si>
  <si>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</si>
  <si>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</si>
  <si>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</si>
  <si>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</si>
  <si>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</si>
  <si>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</si>
  <si>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</si>
  <si>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</si>
  <si>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</si>
  <si>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</si>
  <si>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</si>
  <si>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</si>
  <si>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</si>
  <si>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</si>
  <si>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</si>
  <si>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</si>
  <si>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</si>
  <si>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</si>
  <si>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</si>
  <si>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</si>
  <si>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</si>
  <si>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</si>
  <si>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</si>
  <si>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</si>
  <si>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</si>
  <si>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</si>
  <si>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</si>
  <si>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</si>
  <si>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</si>
  <si>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</si>
  <si>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</si>
  <si>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</si>
  <si>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</si>
  <si>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</si>
  <si>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</si>
  <si>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</si>
  <si>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</si>
  <si>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</si>
  <si>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</si>
  <si>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</si>
  <si>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</si>
  <si>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</si>
  <si>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</si>
  <si>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</si>
  <si>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</si>
  <si>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</si>
  <si>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</si>
  <si>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</si>
  <si>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</si>
  <si>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</si>
  <si>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</si>
  <si>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</si>
  <si>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</si>
  <si>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</si>
  <si>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</si>
  <si>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</si>
  <si>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</si>
  <si>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</si>
  <si>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</si>
  <si>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</si>
  <si>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</si>
  <si>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</si>
  <si>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</si>
  <si>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</si>
  <si>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</si>
  <si>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</si>
  <si>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</si>
  <si>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</si>
  <si>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</si>
  <si>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</si>
  <si>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</si>
  <si>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</si>
  <si>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</si>
  <si>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</si>
  <si>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</si>
  <si>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</si>
  <si>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</si>
  <si>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</si>
  <si>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</si>
  <si>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</si>
  <si>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</si>
  <si>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</si>
  <si>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</si>
  <si>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</si>
  <si>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</si>
  <si>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</si>
  <si>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</si>
  <si>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</si>
  <si>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</si>
  <si>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</si>
  <si>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</si>
  <si>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</si>
  <si>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</si>
  <si>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</si>
  <si>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</si>
  <si>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</si>
  <si>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</si>
  <si>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</si>
  <si>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</si>
  <si>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</si>
  <si>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</si>
  <si>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</si>
  <si>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</si>
  <si>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</si>
  <si>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</si>
  <si>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</si>
  <si>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</si>
  <si>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</si>
  <si>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</si>
  <si>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</si>
  <si>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</si>
  <si>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</si>
  <si>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</si>
  <si>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</si>
  <si>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</si>
  <si>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</si>
  <si>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</si>
  <si>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</si>
  <si>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</si>
  <si>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</si>
  <si>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</si>
  <si>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</si>
  <si>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</si>
  <si>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</si>
  <si>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</si>
  <si>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</si>
  <si>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</si>
  <si>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</si>
  <si>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</si>
  <si>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</si>
  <si>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</si>
  <si>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</si>
  <si>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</si>
  <si>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</si>
  <si>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</si>
  <si>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</si>
  <si>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</si>
  <si>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</si>
  <si>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</si>
  <si>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</si>
  <si>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</si>
  <si>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</si>
  <si>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</si>
  <si>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</si>
  <si>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</si>
  <si>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</si>
  <si>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</si>
  <si>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</si>
  <si>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</si>
  <si>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</si>
  <si>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</si>
  <si>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</si>
  <si>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</si>
  <si>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</si>
  <si>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</si>
  <si>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</si>
  <si>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</si>
  <si>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</si>
  <si>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</si>
  <si>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</si>
  <si>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</si>
  <si>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</si>
  <si>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</si>
  <si>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</si>
  <si>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</si>
  <si>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</si>
  <si>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</si>
  <si>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</si>
  <si>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</si>
  <si>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</si>
  <si>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</si>
  <si>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</si>
  <si>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</si>
  <si>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</si>
  <si>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</si>
  <si>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</si>
  <si>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</si>
  <si>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</si>
  <si>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</si>
  <si>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</si>
  <si>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</si>
  <si>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</si>
  <si>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</si>
  <si>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</si>
  <si>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</si>
  <si>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</si>
  <si>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</si>
  <si>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</si>
  <si>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</si>
  <si>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</si>
  <si>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</si>
  <si>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</si>
  <si>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</si>
  <si>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</si>
  <si>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</si>
  <si>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</si>
  <si>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</si>
  <si>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</si>
  <si>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</si>
  <si>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</si>
  <si>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</si>
  <si>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</si>
  <si>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</si>
  <si>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</si>
  <si>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</si>
  <si>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</si>
  <si>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</si>
  <si>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</si>
  <si>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</si>
  <si>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</si>
  <si>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</si>
  <si>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</si>
  <si>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</si>
  <si>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</si>
  <si>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</si>
  <si>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</si>
  <si>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</si>
  <si>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</si>
  <si>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</si>
  <si>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</si>
  <si>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</si>
  <si>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</si>
  <si>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</si>
  <si>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</si>
  <si>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</si>
  <si>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</si>
  <si>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</si>
  <si>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</si>
  <si>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</si>
  <si>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</si>
  <si>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</si>
  <si>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</si>
  <si>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</si>
  <si>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</si>
  <si>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</si>
  <si>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</si>
  <si>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</si>
  <si>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</si>
  <si>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</si>
  <si>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</si>
  <si>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</si>
  <si>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</si>
  <si>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</si>
  <si>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</si>
  <si>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</si>
  <si>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</si>
  <si>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</si>
  <si>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</si>
  <si>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</si>
  <si>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</si>
  <si>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</si>
  <si>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</si>
  <si>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</si>
  <si>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</si>
  <si>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</si>
  <si>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</si>
  <si>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</si>
  <si>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</si>
  <si>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</si>
  <si>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</si>
  <si>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</si>
  <si>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</si>
  <si>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</si>
  <si>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</si>
  <si>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</si>
  <si>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</si>
  <si>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</si>
  <si>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</si>
  <si>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</si>
  <si>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</si>
  <si>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</si>
  <si>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</si>
  <si>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</si>
  <si>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</si>
  <si>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</si>
  <si>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</si>
  <si>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</si>
  <si>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</si>
  <si>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</si>
  <si>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</si>
  <si>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</si>
  <si>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</si>
  <si>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</si>
  <si>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</si>
  <si>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</si>
  <si>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</si>
  <si>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</si>
  <si>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</si>
  <si>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</si>
  <si>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</si>
  <si>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</si>
  <si>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</si>
  <si>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</si>
  <si>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</si>
  <si>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</si>
  <si>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</si>
  <si>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</si>
  <si>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</si>
  <si>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</si>
  <si>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</si>
  <si>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</si>
  <si>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</si>
  <si>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</si>
  <si>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</si>
  <si>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</si>
  <si>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</si>
  <si>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</si>
  <si>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</si>
  <si>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</si>
  <si>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</si>
  <si>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</si>
  <si>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</si>
  <si>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</si>
  <si>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</si>
  <si>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</si>
  <si>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</si>
  <si>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</si>
  <si>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</si>
  <si>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</si>
  <si>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</si>
  <si>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</si>
  <si>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</si>
  <si>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</si>
  <si>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</si>
  <si>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</si>
  <si>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</si>
  <si>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</si>
  <si>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</si>
  <si>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</si>
  <si>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</si>
  <si>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</si>
  <si>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</si>
  <si>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</si>
  <si>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</si>
  <si>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</si>
  <si>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</si>
  <si>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</si>
  <si>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</si>
  <si>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</si>
  <si>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</si>
  <si>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</si>
  <si>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</si>
  <si>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</si>
  <si>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</si>
  <si>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</si>
  <si>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</si>
  <si>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</si>
  <si>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</si>
  <si>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</si>
  <si>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</si>
  <si>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</si>
  <si>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</si>
  <si>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</si>
  <si>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</si>
  <si>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</si>
  <si>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</si>
  <si>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</si>
  <si>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</si>
  <si>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</si>
  <si>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</si>
  <si>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</si>
  <si>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</si>
  <si>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</si>
  <si>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</si>
  <si>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</si>
  <si>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</si>
  <si>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</si>
  <si>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</si>
  <si>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</si>
  <si>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</si>
  <si>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</si>
  <si>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</si>
  <si>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</si>
  <si>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</si>
  <si>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</si>
  <si>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</si>
  <si>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</si>
  <si>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</si>
  <si>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</si>
  <si>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</si>
  <si>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</si>
  <si>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</si>
  <si>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</si>
  <si>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</si>
  <si>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</si>
  <si>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</si>
  <si>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</si>
  <si>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</si>
  <si>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</si>
  <si>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</si>
  <si>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</si>
  <si>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</si>
  <si>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</si>
  <si>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</si>
  <si>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</si>
  <si>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</si>
  <si>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</si>
  <si>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</si>
  <si>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</si>
  <si>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</si>
  <si>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</si>
  <si>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</si>
  <si>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</si>
  <si>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</si>
  <si>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</si>
  <si>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</si>
  <si>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</si>
  <si>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</si>
  <si>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</si>
  <si>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</si>
  <si>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</si>
  <si>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</si>
  <si>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</si>
  <si>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</si>
  <si>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</si>
  <si>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</si>
  <si>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</si>
  <si>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</si>
  <si>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</si>
  <si>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</si>
  <si>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</si>
  <si>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</si>
  <si>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</si>
  <si>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</si>
  <si>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</si>
  <si>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</si>
  <si>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</si>
  <si>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</si>
  <si>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</si>
  <si>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</si>
  <si>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</si>
  <si>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</si>
  <si>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</si>
  <si>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</si>
  <si>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</si>
  <si>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</si>
  <si>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</si>
  <si>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</si>
  <si>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</si>
  <si>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</si>
  <si>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</si>
  <si>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</si>
  <si>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</si>
  <si>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</si>
  <si>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</si>
  <si>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</si>
  <si>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</si>
  <si>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</si>
  <si>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</si>
  <si>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</si>
  <si>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</si>
  <si>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</si>
  <si>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</si>
  <si>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</si>
  <si>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</si>
  <si>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</si>
  <si>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</si>
  <si>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</si>
  <si>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</si>
  <si>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</si>
  <si>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</si>
  <si>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</si>
  <si>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</si>
  <si>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</si>
  <si>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</si>
  <si>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</si>
  <si>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</si>
  <si>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</si>
  <si>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</si>
  <si>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</si>
  <si>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</si>
  <si>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</si>
  <si>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</si>
  <si>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</si>
  <si>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</si>
  <si>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</si>
  <si>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</si>
  <si>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</si>
  <si>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</si>
  <si>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</si>
  <si>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</si>
  <si>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</si>
  <si>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</si>
  <si>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</si>
  <si>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</si>
  <si>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</si>
  <si>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</si>
  <si>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</si>
  <si>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</si>
  <si>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</si>
  <si>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</si>
  <si>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</si>
  <si>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</si>
  <si>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</si>
  <si>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</si>
  <si>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</si>
  <si>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</si>
  <si>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</si>
  <si>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</si>
  <si>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</si>
  <si>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</si>
  <si>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</si>
  <si>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</si>
  <si>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</si>
  <si>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</si>
  <si>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</si>
  <si>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</si>
  <si>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</si>
  <si>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</si>
  <si>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</si>
  <si>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</si>
  <si>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</si>
  <si>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</si>
  <si>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</si>
  <si>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</si>
  <si>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</si>
  <si>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</si>
  <si>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</si>
  <si>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</si>
  <si>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</si>
  <si>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</si>
  <si>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</si>
  <si>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</si>
  <si>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</si>
  <si>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</si>
  <si>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</si>
  <si>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</si>
  <si>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</si>
  <si>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</si>
  <si>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</si>
  <si>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</si>
  <si>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</si>
  <si>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</si>
  <si>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</si>
  <si>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</si>
  <si>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</si>
  <si>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</si>
  <si>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</si>
  <si>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</si>
  <si>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</si>
  <si>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</si>
  <si>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</si>
  <si>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</si>
  <si>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</si>
  <si>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</si>
  <si>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</si>
  <si>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</si>
  <si>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</si>
  <si>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</si>
  <si>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</si>
  <si>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</si>
  <si>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</si>
  <si>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</si>
  <si>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</si>
  <si>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</si>
  <si>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</si>
  <si>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</si>
  <si>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</si>
  <si>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</si>
  <si>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</si>
  <si>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</si>
  <si>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</si>
  <si>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</si>
  <si>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</si>
  <si>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</si>
  <si>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</si>
  <si>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</si>
  <si>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</si>
  <si>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</si>
  <si>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</si>
  <si>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</si>
  <si>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</si>
  <si>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</si>
  <si>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</si>
  <si>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</si>
  <si>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</si>
  <si>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</si>
  <si>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</si>
  <si>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</si>
  <si>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</si>
  <si>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</si>
  <si>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</si>
  <si>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</si>
  <si>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</si>
  <si>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</si>
  <si>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</si>
  <si>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</si>
  <si>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</si>
  <si>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</si>
  <si>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</si>
  <si>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</si>
  <si>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</si>
  <si>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</si>
  <si>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</si>
  <si>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</si>
  <si>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</si>
  <si>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</si>
  <si>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</si>
  <si>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</si>
  <si>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</si>
  <si>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</si>
  <si>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</si>
  <si>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</si>
  <si>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</si>
  <si>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</si>
  <si>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</si>
  <si>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</si>
  <si>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</si>
  <si>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</si>
  <si>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</si>
  <si>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</si>
  <si>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</si>
  <si>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</si>
  <si>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</si>
  <si>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</si>
  <si>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</si>
  <si>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</si>
  <si>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</si>
  <si>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</si>
  <si>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</si>
  <si>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</si>
  <si>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</si>
  <si>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</si>
  <si>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</si>
  <si>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</si>
  <si>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</si>
  <si>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</si>
  <si>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</si>
  <si>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</si>
  <si>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</si>
  <si>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</si>
  <si>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</si>
  <si>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</si>
  <si>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</si>
  <si>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</si>
  <si>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</si>
  <si>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</si>
  <si>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</si>
  <si>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</si>
  <si>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</si>
  <si>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</si>
  <si>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</si>
  <si>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</si>
  <si>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</si>
  <si>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</si>
  <si>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</si>
  <si>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</si>
  <si>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</si>
  <si>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</si>
  <si>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</si>
  <si>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</si>
  <si>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</si>
  <si>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</si>
  <si>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</si>
  <si>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</si>
  <si>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</si>
  <si>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</si>
  <si>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</si>
  <si>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</si>
  <si>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</si>
  <si>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</si>
  <si>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</si>
  <si>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</si>
  <si>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</si>
  <si>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</si>
  <si>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</si>
  <si>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</si>
  <si>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</si>
  <si>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</si>
  <si>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</si>
  <si>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</si>
  <si>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</si>
  <si>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</si>
  <si>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</si>
  <si>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</si>
  <si>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</si>
  <si>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</si>
  <si>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</si>
  <si>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</si>
  <si>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</si>
  <si>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</si>
  <si>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</si>
  <si>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</si>
  <si>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</si>
  <si>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</si>
  <si>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</si>
  <si>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</si>
  <si>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</si>
  <si>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</si>
  <si>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</si>
  <si>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</si>
  <si>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</si>
  <si>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</si>
  <si>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</si>
  <si>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</si>
  <si>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</si>
  <si>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</si>
  <si>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</si>
  <si>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</si>
  <si>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</si>
  <si>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</si>
  <si>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</si>
  <si>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</si>
  <si>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</si>
  <si>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</si>
  <si>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</si>
  <si>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</si>
  <si>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</si>
  <si>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</si>
  <si>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</si>
  <si>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</si>
  <si>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</si>
  <si>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</si>
  <si>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</si>
  <si>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</si>
  <si>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</si>
  <si>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</si>
  <si>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</si>
  <si>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</si>
  <si>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</si>
  <si>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</si>
  <si>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</si>
  <si>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</si>
  <si>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</si>
  <si>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</si>
  <si>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</si>
  <si>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</si>
  <si>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</si>
  <si>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</si>
  <si>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</si>
  <si>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</si>
  <si>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</si>
  <si>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</si>
  <si>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</si>
  <si>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</si>
  <si>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</si>
  <si>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</si>
  <si>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</si>
  <si>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</si>
  <si>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</si>
  <si>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</si>
  <si>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</si>
  <si>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</si>
  <si>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</si>
  <si>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</si>
  <si>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</si>
  <si>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</si>
  <si>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</si>
  <si>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</si>
  <si>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</si>
  <si>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</si>
  <si>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</si>
  <si>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</si>
  <si>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</si>
  <si>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</si>
  <si>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</si>
  <si>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</si>
  <si>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</si>
  <si>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</si>
  <si>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</si>
  <si>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</si>
  <si>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</si>
  <si>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</si>
  <si>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</si>
  <si>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</si>
  <si>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</si>
  <si>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</si>
  <si>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</si>
  <si>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</si>
  <si>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</si>
  <si>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</si>
  <si>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</si>
  <si>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</si>
  <si>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</si>
  <si>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</si>
  <si>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</si>
  <si>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</si>
  <si>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</si>
  <si>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</si>
  <si>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</si>
  <si>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</si>
  <si>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</si>
  <si>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</si>
  <si>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</si>
  <si>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</si>
  <si>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</si>
  <si>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</si>
  <si>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</si>
  <si>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</si>
  <si>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</si>
  <si>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</si>
  <si>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</si>
  <si>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</si>
  <si>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</si>
  <si>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</si>
  <si>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</si>
  <si>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</si>
  <si>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</si>
  <si>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</si>
  <si>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</si>
  <si>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</si>
  <si>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</si>
  <si>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</si>
  <si>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</si>
  <si>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</si>
  <si>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</si>
  <si>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</si>
  <si>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</si>
  <si>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</si>
  <si>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</si>
  <si>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</si>
  <si>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</si>
  <si>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</si>
  <si>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</si>
  <si>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</si>
  <si>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</si>
  <si>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</si>
  <si>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</si>
  <si>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</si>
  <si>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</si>
  <si>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</si>
  <si>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</si>
  <si>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</si>
  <si>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</si>
  <si>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</si>
  <si>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</si>
  <si>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</si>
  <si>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</si>
  <si>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</si>
  <si>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</si>
  <si>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</si>
  <si>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</si>
  <si>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</si>
  <si>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</si>
  <si>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</si>
  <si>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</si>
  <si>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</si>
  <si>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</si>
  <si>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</si>
  <si>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</si>
  <si>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</si>
  <si>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</si>
  <si>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</si>
  <si>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</si>
  <si>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</si>
  <si>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</si>
  <si>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</si>
  <si>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</si>
  <si>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</si>
  <si>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</si>
  <si>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</si>
  <si>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</si>
  <si>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</si>
  <si>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</si>
  <si>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</si>
  <si>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</si>
  <si>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</si>
  <si>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</si>
  <si>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</si>
  <si>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</si>
  <si>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</si>
  <si>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</si>
  <si>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</si>
  <si>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</si>
  <si>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</si>
  <si>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</si>
  <si>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</si>
  <si>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</si>
  <si>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</si>
  <si>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</si>
  <si>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</si>
  <si>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</si>
  <si>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</si>
  <si>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</si>
  <si>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</si>
  <si>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</si>
  <si>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</si>
  <si>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</si>
  <si>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</si>
  <si>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</si>
  <si>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</si>
  <si>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</si>
  <si>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</si>
  <si>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</si>
  <si>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</si>
  <si>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</si>
  <si>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</si>
  <si>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</si>
  <si>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</si>
  <si>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</si>
  <si>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</si>
  <si>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</si>
  <si>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</si>
  <si>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</si>
  <si>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</si>
  <si>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</si>
  <si>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</si>
  <si>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</si>
  <si>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</si>
  <si>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</si>
  <si>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</si>
  <si>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</si>
  <si>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</si>
  <si>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</si>
  <si>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</si>
  <si>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</si>
  <si>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</si>
  <si>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</si>
  <si>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</si>
  <si>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</si>
  <si>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</si>
  <si>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</si>
  <si>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</si>
  <si>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</si>
  <si>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</si>
  <si>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</si>
  <si>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</si>
  <si>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</si>
  <si>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</si>
  <si>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</si>
  <si>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</si>
  <si>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</si>
  <si>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</si>
  <si>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</si>
  <si>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</si>
  <si>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</si>
  <si>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</si>
  <si>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</si>
  <si>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</si>
  <si>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</si>
  <si>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</si>
  <si>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</si>
  <si>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</si>
  <si>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</si>
  <si>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</si>
  <si>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</si>
  <si>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</si>
  <si>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</si>
  <si>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</si>
  <si>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</si>
  <si>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</si>
  <si>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</si>
  <si>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</si>
  <si>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</si>
  <si>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</si>
  <si>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</si>
  <si>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</si>
  <si>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</si>
  <si>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</si>
  <si>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</si>
  <si>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</si>
  <si>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</si>
  <si>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</si>
  <si>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</si>
  <si>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</si>
  <si>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</si>
  <si>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</si>
  <si>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</si>
  <si>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</si>
  <si>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</si>
  <si>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</si>
  <si>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</si>
  <si>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</si>
  <si>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</si>
  <si>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</si>
  <si>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</si>
  <si>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</si>
  <si>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</si>
  <si>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</si>
  <si>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</si>
  <si>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</si>
  <si>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</si>
  <si>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</si>
  <si>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</si>
  <si>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</si>
  <si>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</si>
  <si>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</si>
  <si>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</si>
  <si>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</si>
  <si>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</si>
  <si>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</si>
  <si>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</si>
  <si>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</si>
  <si>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</si>
  <si>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</si>
  <si>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</si>
  <si>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</si>
  <si>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</si>
  <si>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</si>
  <si>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</si>
  <si>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</si>
  <si>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</si>
  <si>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</si>
  <si>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</si>
  <si>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</si>
  <si>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</si>
  <si>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</si>
  <si>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</si>
  <si>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</si>
  <si>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</si>
  <si>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</si>
  <si>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</si>
  <si>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</si>
  <si>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</si>
  <si>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</si>
  <si>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</si>
  <si>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</si>
  <si>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</si>
  <si>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</si>
  <si>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</si>
  <si>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</si>
  <si>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</si>
  <si>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</si>
  <si>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</si>
  <si>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</si>
  <si>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</si>
  <si>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</si>
  <si>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</si>
  <si>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</si>
  <si>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</si>
  <si>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</si>
  <si>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</si>
  <si>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</si>
  <si>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</si>
  <si>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</si>
  <si>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</si>
  <si>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</si>
  <si>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</si>
  <si>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</si>
  <si>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</si>
  <si>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</si>
  <si>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</si>
  <si>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</si>
  <si>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</si>
  <si>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</si>
  <si>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</si>
  <si>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</si>
  <si>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</si>
  <si>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</si>
  <si>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</si>
  <si>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</si>
  <si>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</si>
  <si>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</si>
  <si>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</si>
  <si>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</si>
  <si>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</si>
  <si>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</si>
  <si>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</si>
  <si>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</si>
  <si>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</si>
  <si>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</si>
  <si>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</si>
  <si>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</si>
  <si>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</si>
  <si>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</si>
  <si>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</si>
  <si>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</si>
  <si>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</si>
  <si>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</si>
  <si>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</si>
  <si>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</si>
  <si>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</si>
  <si>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</si>
  <si>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</si>
  <si>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</si>
  <si>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</si>
  <si>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</si>
  <si>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</si>
  <si>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</si>
  <si>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</si>
  <si>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</si>
  <si>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</si>
  <si>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</si>
  <si>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</si>
  <si>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</si>
  <si>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</si>
  <si>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</si>
  <si>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</si>
  <si>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</si>
  <si>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</si>
  <si>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</si>
  <si>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</si>
  <si>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</si>
  <si>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</si>
  <si>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</si>
  <si>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</si>
  <si>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</si>
  <si>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</si>
  <si>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</si>
  <si>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</si>
  <si>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</si>
  <si>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</si>
  <si>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</si>
  <si>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</si>
  <si>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</si>
  <si>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</si>
  <si>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</si>
  <si>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</si>
  <si>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</si>
  <si>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</si>
  <si>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</si>
  <si>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</si>
  <si>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</si>
  <si>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</si>
  <si>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</si>
  <si>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</si>
  <si>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</si>
  <si>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</si>
  <si>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</si>
  <si>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</si>
  <si>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</si>
  <si>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</si>
  <si>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</si>
  <si>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</si>
  <si>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</si>
  <si>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</si>
  <si>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</si>
  <si>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</si>
  <si>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</si>
  <si>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</si>
  <si>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</si>
  <si>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</si>
  <si>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</si>
  <si>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</si>
  <si>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</si>
  <si>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</si>
  <si>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</si>
  <si>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</si>
  <si>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</si>
  <si>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</si>
  <si>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</si>
  <si>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</si>
  <si>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</si>
  <si>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</si>
  <si>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</si>
  <si>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</si>
  <si>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</si>
  <si>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</si>
  <si>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</si>
  <si>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</si>
  <si>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</si>
  <si>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</si>
  <si>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</si>
  <si>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</si>
  <si>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</si>
  <si>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</si>
  <si>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</si>
  <si>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</si>
  <si>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</si>
  <si>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</si>
  <si>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</si>
  <si>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</si>
  <si>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</si>
  <si>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</si>
  <si>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</si>
  <si>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</si>
  <si>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</si>
  <si>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</si>
  <si>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</si>
  <si>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</si>
  <si>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</si>
  <si>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</si>
  <si>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</si>
  <si>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</si>
  <si>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</si>
  <si>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</si>
  <si>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</si>
  <si>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</si>
  <si>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</si>
  <si>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</si>
  <si>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</si>
  <si>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</si>
  <si>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</si>
  <si>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</si>
  <si>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</si>
  <si>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</si>
  <si>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</si>
  <si>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</si>
  <si>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</si>
  <si>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</si>
  <si>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</si>
  <si>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</si>
  <si>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</si>
  <si>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</si>
  <si>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</si>
  <si>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</si>
  <si>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</si>
  <si>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</si>
  <si>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</si>
  <si>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</si>
  <si>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</si>
  <si>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</si>
  <si>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</si>
  <si>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</si>
  <si>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</si>
  <si>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</si>
  <si>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</si>
  <si>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</si>
  <si>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</si>
  <si>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</si>
  <si>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</si>
  <si>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</si>
  <si>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</si>
  <si>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</si>
  <si>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</si>
  <si>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</si>
  <si>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</si>
  <si>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</si>
  <si>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</si>
  <si>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</si>
  <si>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</si>
  <si>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</si>
  <si>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</si>
  <si>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</si>
  <si>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</si>
  <si>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</si>
  <si>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</si>
  <si>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</si>
  <si>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</si>
  <si>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</si>
  <si>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</si>
  <si>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</si>
  <si>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</si>
  <si>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</si>
  <si>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</si>
  <si>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</si>
  <si>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</si>
  <si>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</si>
  <si>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</si>
  <si>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</si>
  <si>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</si>
  <si>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</si>
  <si>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</si>
  <si>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</si>
  <si>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</si>
  <si>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</si>
  <si>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</si>
  <si>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</si>
  <si>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</si>
  <si>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</si>
  <si>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</si>
  <si>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</si>
  <si>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</si>
  <si>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</si>
  <si>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</si>
  <si>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</si>
  <si>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</si>
  <si>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</si>
  <si>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</si>
  <si>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</si>
  <si>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</si>
  <si>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</si>
  <si>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</si>
  <si>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</si>
  <si>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</si>
  <si>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</si>
  <si>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</si>
  <si>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</si>
  <si>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</si>
  <si>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</si>
  <si>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</si>
  <si>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</si>
  <si>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</si>
  <si>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</si>
  <si>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</si>
  <si>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</si>
  <si>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</si>
  <si>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</si>
  <si>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</si>
  <si>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</si>
  <si>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</si>
  <si>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</si>
  <si>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</si>
  <si>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</si>
  <si>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</si>
  <si>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</si>
  <si>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</si>
  <si>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</si>
  <si>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</si>
  <si>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</si>
  <si>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</si>
  <si>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</si>
  <si>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</si>
  <si>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</si>
  <si>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</si>
  <si>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</si>
  <si>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</si>
  <si>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</si>
  <si>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</si>
  <si>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</si>
  <si>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</si>
  <si>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</si>
  <si>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</si>
  <si>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</si>
  <si>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</si>
  <si>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</si>
  <si>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</si>
  <si>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</si>
  <si>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</si>
  <si>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</si>
  <si>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</si>
  <si>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</si>
  <si>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</si>
  <si>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</si>
  <si>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</si>
  <si>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</si>
  <si>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</si>
  <si>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</si>
  <si>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</si>
  <si>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</si>
  <si>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</si>
  <si>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</si>
  <si>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</si>
  <si>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</si>
  <si>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</si>
  <si>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</si>
  <si>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</si>
  <si>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</si>
  <si>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</si>
  <si>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</si>
  <si>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</si>
  <si>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</si>
  <si>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</si>
  <si>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</si>
  <si>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</si>
  <si>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</si>
  <si>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</si>
  <si>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</si>
  <si>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</si>
  <si>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</si>
  <si>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</si>
  <si>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</si>
  <si>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</si>
  <si>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</si>
  <si>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</si>
  <si>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</si>
  <si>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</si>
  <si>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</si>
  <si>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</si>
  <si>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</si>
  <si>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</si>
  <si>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</si>
  <si>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</si>
  <si>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</si>
  <si>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</si>
  <si>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</si>
  <si>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</si>
  <si>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</si>
  <si>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</si>
  <si>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</si>
  <si>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</si>
  <si>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</si>
  <si>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</si>
  <si>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</si>
  <si>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</si>
  <si>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</si>
  <si>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</si>
  <si>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</si>
  <si>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</si>
  <si>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</si>
  <si>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</si>
  <si>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</si>
  <si>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</si>
  <si>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</si>
  <si>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</si>
  <si>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</si>
  <si>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</si>
  <si>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</si>
  <si>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</si>
  <si>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</si>
  <si>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</si>
  <si>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</si>
  <si>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</si>
  <si>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</si>
  <si>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</si>
  <si>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</si>
  <si>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</si>
  <si>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</si>
  <si>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</si>
  <si>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</si>
  <si>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</si>
  <si>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</si>
  <si>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</si>
  <si>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</si>
  <si>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</si>
  <si>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</si>
  <si>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</si>
  <si>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</si>
  <si>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</si>
  <si>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</si>
  <si>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</si>
  <si>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</si>
  <si>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</si>
  <si>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</si>
  <si>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</si>
  <si>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</si>
  <si>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</si>
  <si>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</si>
  <si>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</si>
  <si>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</si>
  <si>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</si>
  <si>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</si>
  <si>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</si>
  <si>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</si>
  <si>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</si>
  <si>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</si>
  <si>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</si>
  <si>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</si>
  <si>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</si>
  <si>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</si>
  <si>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</si>
  <si>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</si>
  <si>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</si>
  <si>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</si>
  <si>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</si>
  <si>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</si>
  <si>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</si>
  <si>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</si>
  <si>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</si>
  <si>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</si>
  <si>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</si>
  <si>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</si>
  <si>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</si>
  <si>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</si>
  <si>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</si>
  <si>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</si>
  <si>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</si>
  <si>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</si>
  <si>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</si>
  <si>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</si>
  <si>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</si>
  <si>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</si>
  <si>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</si>
  <si>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</si>
  <si>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</si>
  <si>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</si>
  <si>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</si>
  <si>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</si>
  <si>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</si>
  <si>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</si>
  <si>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</si>
  <si>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</si>
  <si>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</si>
  <si>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</si>
  <si>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</si>
  <si>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</si>
  <si>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</si>
  <si>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</si>
  <si>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</si>
  <si>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</si>
  <si>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</si>
  <si>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</si>
  <si>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</si>
  <si>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</si>
  <si>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</si>
  <si>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</si>
  <si>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</si>
  <si>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</si>
  <si>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</si>
  <si>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</si>
  <si>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</si>
  <si>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</si>
  <si>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</si>
  <si>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</si>
  <si>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</si>
  <si>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</si>
  <si>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</si>
  <si>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</si>
  <si>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</si>
  <si>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</si>
  <si>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</si>
  <si>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</si>
  <si>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</si>
  <si>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</si>
  <si>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</si>
  <si>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</si>
  <si>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</si>
  <si>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</si>
  <si>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</si>
  <si>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</si>
  <si>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</si>
  <si>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</si>
  <si>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</si>
  <si>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</si>
  <si>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</si>
  <si>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</si>
  <si>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</si>
  <si>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</si>
  <si>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</si>
  <si>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</si>
  <si>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</si>
  <si>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</si>
  <si>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</si>
  <si>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</si>
  <si>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</si>
  <si>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</si>
  <si>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</si>
  <si>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</si>
  <si>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</si>
  <si>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</si>
  <si>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</si>
  <si>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</si>
  <si>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</si>
  <si>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</si>
  <si>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</si>
  <si>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</si>
  <si>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</si>
  <si>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</si>
  <si>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</si>
  <si>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</si>
  <si>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</si>
  <si>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</si>
  <si>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</si>
  <si>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</si>
  <si>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</si>
  <si>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</si>
  <si>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</si>
  <si>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</si>
  <si>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</si>
  <si>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</si>
  <si>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</si>
  <si>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</si>
  <si>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</si>
  <si>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</si>
  <si>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</si>
  <si>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</si>
  <si>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</si>
  <si>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</si>
  <si>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</si>
  <si>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</si>
  <si>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</si>
  <si>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</si>
  <si>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</si>
  <si>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</si>
  <si>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</si>
  <si>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</si>
  <si>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</si>
  <si>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</si>
  <si>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</si>
  <si>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</si>
  <si>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</si>
  <si>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</si>
  <si>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</si>
  <si>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</si>
  <si>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</si>
  <si>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</si>
  <si>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</si>
  <si>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</si>
  <si>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</si>
  <si>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</si>
  <si>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</si>
  <si>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</si>
  <si>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</si>
  <si>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</si>
  <si>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</si>
  <si>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</si>
  <si>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</si>
  <si>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</si>
  <si>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</si>
  <si>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</si>
  <si>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</si>
  <si>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</si>
  <si>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</si>
  <si>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</si>
  <si>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</si>
  <si>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</si>
  <si>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</si>
  <si>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</si>
  <si>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</si>
  <si>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</si>
  <si>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</si>
  <si>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</si>
  <si>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</si>
  <si>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</si>
  <si>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</si>
  <si>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</si>
  <si>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</si>
  <si>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</si>
  <si>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</si>
  <si>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</si>
  <si>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</si>
  <si>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</si>
  <si>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</si>
  <si>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</si>
  <si>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</si>
  <si>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</si>
  <si>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</si>
  <si>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</si>
  <si>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</si>
  <si>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</si>
  <si>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</si>
  <si>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</si>
  <si>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</si>
  <si>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</si>
  <si>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</si>
  <si>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</si>
  <si>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</si>
  <si>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</si>
  <si>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</si>
  <si>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</si>
  <si>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</si>
  <si>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</si>
  <si>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</si>
  <si>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</si>
  <si>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</si>
  <si>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</si>
  <si>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</si>
  <si>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</si>
  <si>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</si>
  <si>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</si>
  <si>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</si>
  <si>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</si>
  <si>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</si>
  <si>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</si>
  <si>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</si>
  <si>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</si>
  <si>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</si>
  <si>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</si>
  <si>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</si>
  <si>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</si>
  <si>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</si>
  <si>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</si>
  <si>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</si>
  <si>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</si>
  <si>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</si>
  <si>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</si>
  <si>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</si>
  <si>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</si>
  <si>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</si>
  <si>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</si>
  <si>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</si>
  <si>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</si>
  <si>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</si>
  <si>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</si>
  <si>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</si>
  <si>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</si>
  <si>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</si>
  <si>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</si>
  <si>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</si>
  <si>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</si>
  <si>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</si>
  <si>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</si>
  <si>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</si>
  <si>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</si>
  <si>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</si>
  <si>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</si>
  <si>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</si>
  <si>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</si>
  <si>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</si>
  <si>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</si>
  <si>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</si>
  <si>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</si>
  <si>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</si>
  <si>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</si>
  <si>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</si>
  <si>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</si>
  <si>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</si>
  <si>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</si>
  <si>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</si>
  <si>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</si>
  <si>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</si>
  <si>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</si>
  <si>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</si>
  <si>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</si>
  <si>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</si>
  <si>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</si>
  <si>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</si>
  <si>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</si>
  <si>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</si>
  <si>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</si>
  <si>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</si>
  <si>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</si>
  <si>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</si>
  <si>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</si>
  <si>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</si>
  <si>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</si>
  <si>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</si>
  <si>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</si>
  <si>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</si>
  <si>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</si>
  <si>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</si>
  <si>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</si>
  <si>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</si>
  <si>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</si>
  <si>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</si>
  <si>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</si>
  <si>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</si>
  <si>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</si>
  <si>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</si>
  <si>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</si>
  <si>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</si>
  <si>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</si>
  <si>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</si>
  <si>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</si>
  <si>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</si>
  <si>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</si>
  <si>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</si>
  <si>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</si>
  <si>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</si>
  <si>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</si>
  <si>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</si>
  <si>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</si>
  <si>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</si>
  <si>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</si>
  <si>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</si>
  <si>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</si>
  <si>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</si>
  <si>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</si>
  <si>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</si>
  <si>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</si>
  <si>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</si>
  <si>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</si>
  <si>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</si>
  <si>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</si>
  <si>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</si>
  <si>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</si>
  <si>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</si>
  <si>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</si>
  <si>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</si>
  <si>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</si>
  <si>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</si>
  <si>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</si>
  <si>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</si>
  <si>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</si>
  <si>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</si>
  <si>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</si>
  <si>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</si>
  <si>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</si>
  <si>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</si>
  <si>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</si>
  <si>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</si>
  <si>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</si>
  <si>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</si>
  <si>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</si>
  <si>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</si>
  <si>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</si>
  <si>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</si>
  <si>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</si>
  <si>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</si>
  <si>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</si>
  <si>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</si>
  <si>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</si>
  <si>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</si>
  <si>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</si>
  <si>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</si>
  <si>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</si>
  <si>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</si>
  <si>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</si>
  <si>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</si>
  <si>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</si>
  <si>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</si>
  <si>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</si>
  <si>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</si>
  <si>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</si>
  <si>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</si>
  <si>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</si>
  <si>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</si>
  <si>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</si>
  <si>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</si>
  <si>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</si>
  <si>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</si>
  <si>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</si>
  <si>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</si>
  <si>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</si>
  <si>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</si>
  <si>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</si>
  <si>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</si>
  <si>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</si>
  <si>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</si>
  <si>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</si>
  <si>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</si>
  <si>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</si>
  <si>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</si>
  <si>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</si>
  <si>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</si>
  <si>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</si>
  <si>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</si>
  <si>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</si>
  <si>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</si>
  <si>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</si>
  <si>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</si>
  <si>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</si>
  <si>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</si>
  <si>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</si>
  <si>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</si>
  <si>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</si>
  <si>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</si>
  <si>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</si>
  <si>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</si>
  <si>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</si>
  <si>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</si>
  <si>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</si>
  <si>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</si>
  <si>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</si>
  <si>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</si>
  <si>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</si>
  <si>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</si>
  <si>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</si>
  <si>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</si>
  <si>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</si>
  <si>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</si>
  <si>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</si>
  <si>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</si>
  <si>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</si>
  <si>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</si>
  <si>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</si>
  <si>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</si>
  <si>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</si>
  <si>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</si>
  <si>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</si>
  <si>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</si>
  <si>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</si>
  <si>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</si>
  <si>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</si>
  <si>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</si>
  <si>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</si>
  <si>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</si>
  <si>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</si>
  <si>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</si>
  <si>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</si>
  <si>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</si>
  <si>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</si>
  <si>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</si>
  <si>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</si>
  <si>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</si>
  <si>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</si>
  <si>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</si>
  <si>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</si>
  <si>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</si>
  <si>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</si>
  <si>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</si>
  <si>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</si>
  <si>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</si>
  <si>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</si>
  <si>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</si>
  <si>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</si>
  <si>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</si>
  <si>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</si>
  <si>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</si>
  <si>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</si>
  <si>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</si>
  <si>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</si>
  <si>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</si>
  <si>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</si>
  <si>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</si>
  <si>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</si>
  <si>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</si>
  <si>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</si>
  <si>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</si>
  <si>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</si>
  <si>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</si>
  <si>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</si>
  <si>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</si>
  <si>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</si>
  <si>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</si>
  <si>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</si>
  <si>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</si>
  <si>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</si>
  <si>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</si>
  <si>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</si>
  <si>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</si>
  <si>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</si>
  <si>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</si>
  <si>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</si>
  <si>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</si>
  <si>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</si>
  <si>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</si>
  <si>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</si>
  <si>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</si>
  <si>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</si>
  <si>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</si>
  <si>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</si>
  <si>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</si>
  <si>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</si>
  <si>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</si>
  <si>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</si>
  <si>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</si>
  <si>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</si>
  <si>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</si>
  <si>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</si>
  <si>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</si>
  <si>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</si>
  <si>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</si>
  <si>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</si>
  <si>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</si>
  <si>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</si>
  <si>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</si>
  <si>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</si>
  <si>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</si>
  <si>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</si>
  <si>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</si>
  <si>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</si>
  <si>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</si>
  <si>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</si>
  <si>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</si>
  <si>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</si>
  <si>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</si>
  <si>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</si>
  <si>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</si>
  <si>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</si>
  <si>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</si>
  <si>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</si>
  <si>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</si>
  <si>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</si>
  <si>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</si>
  <si>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</si>
  <si>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</si>
  <si>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</si>
  <si>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</si>
  <si>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</si>
  <si>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</si>
  <si>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</si>
  <si>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</si>
  <si>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</si>
  <si>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</si>
  <si>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</si>
  <si>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</si>
  <si>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</si>
  <si>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</si>
  <si>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</si>
  <si>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</si>
  <si>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</si>
  <si>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</si>
  <si>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</si>
  <si>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</si>
  <si>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</si>
  <si>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</si>
  <si>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</si>
  <si>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</si>
  <si>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</si>
  <si>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</si>
  <si>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</si>
  <si>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</si>
  <si>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</si>
  <si>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</si>
  <si>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</si>
  <si>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</si>
  <si>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</si>
  <si>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</si>
  <si>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</si>
  <si>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</si>
  <si>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</si>
  <si>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</si>
  <si>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</si>
  <si>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</si>
  <si>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</si>
  <si>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</si>
  <si>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</si>
  <si>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</si>
  <si>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</si>
  <si>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</si>
  <si>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</si>
  <si>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</si>
  <si>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</si>
  <si>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</si>
  <si>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</si>
  <si>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</si>
  <si>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</si>
  <si>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</si>
  <si>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</si>
  <si>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</si>
  <si>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</si>
  <si>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</si>
  <si>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</si>
  <si>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</si>
  <si>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</si>
  <si>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</si>
  <si>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</si>
  <si>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</si>
  <si>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</si>
  <si>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</si>
  <si>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</si>
  <si>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</si>
  <si>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</si>
  <si>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</si>
  <si>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</si>
  <si>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</si>
  <si>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</si>
  <si>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</si>
  <si>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</si>
  <si>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</si>
  <si>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</si>
  <si>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</si>
  <si>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</si>
  <si>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</si>
  <si>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</si>
  <si>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</si>
  <si>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</si>
  <si>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</si>
  <si>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</si>
  <si>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</si>
  <si>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</si>
  <si>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</si>
  <si>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</si>
  <si>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</si>
  <si>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</si>
  <si>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</si>
  <si>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</si>
  <si>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</si>
  <si>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</si>
  <si>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</si>
  <si>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</si>
  <si>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</si>
  <si>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</si>
  <si>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</si>
  <si>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</si>
  <si>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</si>
  <si>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</si>
  <si>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</si>
  <si>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</si>
  <si>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</si>
  <si>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</si>
  <si>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</si>
  <si>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</si>
  <si>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</si>
  <si>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</si>
  <si>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</si>
  <si>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</si>
  <si>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</si>
  <si>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</si>
  <si>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</si>
  <si>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</si>
  <si>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</si>
  <si>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</si>
  <si>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</si>
  <si>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</si>
  <si>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</si>
  <si>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</si>
  <si>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</si>
  <si>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</si>
  <si>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</si>
  <si>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</si>
  <si>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</si>
  <si>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</si>
  <si>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</si>
  <si>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</si>
  <si>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</si>
  <si>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</si>
  <si>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</si>
  <si>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</si>
  <si>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</si>
  <si>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</si>
  <si>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</si>
  <si>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</si>
  <si>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</si>
  <si>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</si>
  <si>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</si>
  <si>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</si>
  <si>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</si>
  <si>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</si>
  <si>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</si>
  <si>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</si>
  <si>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</si>
  <si>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</si>
  <si>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</si>
  <si>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</si>
  <si>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</si>
  <si>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</si>
  <si>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</si>
  <si>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</si>
  <si>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</si>
  <si>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</si>
  <si>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</si>
  <si>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</si>
  <si>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</si>
  <si>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</si>
  <si>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</si>
  <si>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</si>
  <si>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</si>
  <si>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</si>
  <si>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</si>
  <si>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</si>
  <si>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</si>
  <si>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</si>
  <si>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</si>
  <si>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</si>
  <si>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</si>
  <si>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</si>
  <si>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</si>
  <si>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</si>
  <si>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</si>
  <si>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</si>
  <si>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</si>
  <si>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</si>
  <si>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</si>
  <si>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</si>
  <si>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</si>
  <si>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</si>
  <si>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</si>
  <si>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</si>
  <si>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</si>
  <si>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</si>
  <si>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</si>
  <si>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</si>
  <si>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</si>
  <si>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</si>
  <si>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</si>
  <si>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</si>
  <si>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</si>
  <si>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</si>
  <si>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</si>
  <si>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</si>
  <si>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</si>
  <si>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</si>
  <si>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</si>
  <si>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</si>
  <si>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</si>
  <si>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</si>
  <si>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</si>
  <si>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</si>
  <si>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</si>
  <si>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</si>
  <si>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</si>
  <si>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</si>
  <si>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</si>
  <si>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</si>
  <si>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</si>
  <si>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</si>
  <si>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</si>
  <si>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</si>
  <si>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</si>
  <si>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</si>
  <si>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</si>
  <si>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</si>
  <si>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</si>
  <si>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</si>
  <si>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</si>
  <si>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</si>
  <si>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</si>
  <si>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</si>
  <si>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</si>
  <si>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</si>
  <si>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</si>
  <si>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</si>
  <si>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</si>
  <si>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</si>
  <si>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</si>
  <si>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</si>
  <si>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</si>
  <si>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</si>
  <si>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</si>
  <si>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</si>
  <si>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</si>
  <si>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</si>
  <si>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</si>
  <si>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</si>
  <si>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</si>
  <si>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</si>
  <si>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</si>
  <si>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</si>
  <si>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</si>
  <si>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</si>
  <si>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</si>
  <si>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</si>
  <si>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</si>
  <si>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</si>
  <si>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</si>
  <si>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</si>
  <si>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</si>
  <si>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</si>
  <si>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</si>
  <si>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</si>
  <si>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</si>
  <si>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</si>
  <si>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</si>
  <si>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</si>
  <si>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</si>
  <si>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</si>
  <si>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</si>
  <si>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</si>
  <si>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</si>
  <si>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</si>
  <si>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</si>
  <si>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</si>
  <si>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</si>
  <si>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</si>
  <si>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</si>
  <si>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</si>
  <si>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</si>
  <si>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</si>
  <si>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</si>
  <si>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</si>
  <si>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</si>
  <si>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</si>
  <si>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</si>
  <si>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</si>
  <si>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</si>
  <si>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</si>
  <si>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</si>
  <si>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</si>
  <si>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</si>
  <si>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</si>
  <si>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</si>
  <si>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</si>
  <si>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</si>
  <si>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</si>
  <si>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</si>
  <si>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</si>
  <si>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</si>
  <si>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</si>
  <si>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</si>
  <si>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</si>
  <si>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</si>
  <si>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</si>
  <si>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</si>
  <si>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</si>
  <si>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</si>
  <si>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</si>
  <si>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</si>
  <si>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</si>
  <si>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</si>
  <si>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</si>
  <si>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</si>
  <si>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</si>
  <si>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</si>
  <si>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</si>
  <si>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</si>
  <si>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</si>
  <si>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</si>
  <si>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</si>
  <si>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</si>
  <si>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</si>
  <si>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</si>
  <si>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</si>
  <si>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</si>
  <si>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</si>
  <si>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</si>
  <si>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</si>
  <si>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</si>
  <si>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</si>
  <si>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</si>
  <si>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</si>
  <si>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</si>
  <si>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</si>
  <si>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</si>
  <si>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</si>
  <si>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</si>
  <si>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</si>
  <si>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</si>
  <si>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</si>
  <si>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</si>
  <si>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</si>
  <si>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</si>
  <si>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</si>
  <si>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</si>
  <si>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</si>
  <si>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</si>
  <si>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</si>
  <si>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</si>
  <si>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</si>
  <si>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</si>
  <si>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</si>
  <si>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</si>
  <si>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</si>
  <si>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</si>
  <si>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</si>
  <si>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</si>
  <si>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</si>
  <si>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</si>
  <si>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</si>
  <si>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</si>
  <si>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</si>
  <si>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</si>
  <si>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</si>
  <si>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</si>
  <si>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</si>
  <si>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</si>
  <si>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</si>
  <si>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</si>
  <si>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</si>
  <si>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</si>
  <si>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</si>
  <si>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</si>
  <si>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</si>
  <si>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</si>
  <si>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</si>
  <si>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</si>
  <si>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</si>
  <si>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</si>
  <si>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</si>
  <si>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</si>
  <si>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</si>
  <si>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</si>
  <si>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</si>
  <si>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</si>
  <si>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</si>
  <si>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</si>
  <si>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</si>
  <si>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</si>
  <si>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</si>
  <si>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</si>
  <si>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</si>
  <si>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</si>
  <si>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</si>
  <si>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</si>
  <si>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</si>
  <si>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</si>
  <si>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</si>
  <si>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</si>
  <si>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</si>
  <si>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</si>
  <si>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</si>
  <si>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</si>
  <si>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</si>
  <si>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</si>
  <si>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</si>
  <si>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</si>
  <si>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</si>
  <si>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</si>
  <si>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</si>
  <si>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</si>
  <si>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</si>
  <si>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</si>
  <si>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</si>
  <si>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</si>
  <si>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</si>
  <si>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</si>
  <si>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</si>
  <si>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</si>
  <si>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</si>
  <si>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</si>
  <si>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</si>
  <si>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</si>
  <si>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</si>
  <si>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</si>
  <si>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</si>
  <si>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</si>
  <si>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</si>
  <si>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</si>
  <si>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</si>
  <si>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</si>
  <si>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</si>
  <si>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</si>
  <si>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</si>
  <si>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</si>
  <si>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</si>
  <si>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</si>
  <si>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</si>
  <si>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</si>
  <si>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</si>
  <si>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</si>
  <si>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</si>
  <si>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</si>
  <si>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</si>
  <si>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</si>
  <si>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</si>
  <si>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</si>
  <si>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</si>
  <si>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</si>
  <si>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</si>
  <si>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</si>
  <si>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</si>
  <si>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</si>
  <si>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</si>
  <si>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</si>
  <si>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</si>
  <si>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</si>
  <si>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</si>
  <si>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</si>
  <si>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</si>
  <si>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</si>
  <si>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</si>
  <si>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</si>
  <si>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</si>
  <si>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</si>
  <si>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</si>
  <si>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</si>
  <si>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</si>
  <si>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</si>
  <si>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</si>
  <si>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</si>
  <si>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</si>
  <si>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</si>
  <si>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</si>
  <si>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</si>
  <si>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</si>
  <si>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</si>
  <si>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</si>
  <si>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</si>
  <si>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</si>
  <si>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</si>
  <si>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</si>
  <si>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</si>
  <si>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</si>
  <si>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</si>
  <si>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</si>
  <si>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</si>
  <si>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</si>
  <si>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</si>
  <si>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</si>
  <si>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</si>
  <si>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</si>
  <si>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</si>
  <si>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</si>
  <si>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</si>
  <si>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</si>
  <si>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</si>
  <si>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</si>
  <si>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</si>
  <si>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</si>
  <si>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</si>
  <si>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</si>
  <si>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</si>
  <si>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</si>
  <si>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</si>
  <si>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</si>
  <si>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</si>
  <si>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</si>
  <si>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</si>
  <si>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</si>
  <si>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</si>
  <si>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</si>
  <si>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</si>
  <si>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</si>
  <si>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</si>
  <si>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</si>
  <si>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</si>
  <si>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</si>
  <si>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</si>
  <si>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</si>
  <si>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</si>
  <si>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</si>
  <si>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</si>
  <si>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</si>
  <si>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</si>
  <si>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</si>
  <si>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</si>
  <si>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</si>
  <si>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</si>
  <si>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</si>
  <si>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</si>
  <si>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</si>
  <si>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</si>
  <si>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</si>
  <si>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</si>
  <si>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</si>
  <si>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</si>
  <si>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</si>
  <si>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</si>
  <si>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</si>
  <si>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</si>
  <si>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</si>
  <si>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</si>
  <si>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</si>
  <si>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</si>
  <si>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</si>
  <si>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</si>
  <si>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</si>
  <si>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</si>
  <si>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</si>
  <si>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</si>
  <si>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</si>
  <si>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</si>
  <si>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</si>
  <si>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</si>
  <si>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</si>
  <si>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</si>
  <si>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</si>
  <si>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</si>
  <si>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</si>
  <si>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</si>
  <si>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</si>
  <si>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</si>
  <si>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</si>
  <si>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</si>
  <si>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</si>
  <si>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</si>
  <si>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</si>
  <si>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</si>
  <si>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</si>
  <si>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</si>
  <si>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</si>
  <si>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</si>
  <si>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</si>
  <si>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</si>
  <si>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</si>
  <si>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</si>
  <si>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</si>
  <si>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</si>
  <si>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</si>
  <si>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</si>
  <si>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</si>
  <si>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</si>
  <si>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</si>
  <si>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</si>
  <si>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</si>
  <si>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</si>
  <si>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</si>
  <si>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</si>
  <si>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</si>
  <si>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</si>
  <si>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</si>
  <si>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</si>
  <si>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</si>
  <si>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</si>
  <si>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</si>
  <si>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</si>
  <si>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</si>
  <si>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</si>
  <si>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</si>
  <si>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</si>
  <si>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</si>
  <si>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</si>
  <si>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</si>
  <si>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</si>
  <si>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</si>
  <si>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</si>
  <si>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</si>
  <si>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</si>
  <si>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</si>
  <si>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</si>
  <si>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</si>
  <si>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</si>
  <si>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</si>
  <si>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</si>
  <si>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</si>
  <si>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</si>
  <si>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</si>
  <si>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</si>
  <si>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</si>
  <si>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</si>
  <si>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</si>
  <si>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</si>
  <si>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</si>
  <si>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</si>
  <si>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</si>
  <si>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</si>
  <si>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</si>
  <si>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</si>
  <si>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</si>
  <si>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</si>
  <si>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</si>
  <si>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</si>
  <si>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</si>
  <si>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</si>
  <si>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</si>
  <si>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</si>
  <si>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</si>
  <si>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</si>
  <si>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</si>
  <si>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</si>
  <si>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</si>
  <si>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</si>
  <si>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</si>
  <si>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</si>
  <si>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</si>
  <si>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</si>
  <si>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</si>
  <si>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</si>
  <si>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</si>
  <si>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</si>
  <si>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</si>
  <si>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</si>
  <si>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</si>
  <si>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</si>
  <si>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</si>
  <si>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</si>
  <si>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</si>
  <si>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</si>
  <si>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</si>
  <si>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</si>
  <si>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</si>
  <si>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</si>
  <si>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</si>
  <si>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</si>
  <si>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</si>
  <si>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</si>
  <si>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</si>
  <si>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</si>
  <si>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</si>
  <si>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</si>
  <si>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</si>
  <si>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</si>
  <si>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</si>
  <si>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</si>
  <si>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</si>
  <si>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</si>
  <si>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</si>
  <si>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</si>
  <si>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</si>
  <si>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</si>
  <si>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</si>
  <si>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</si>
  <si>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</si>
  <si>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</si>
  <si>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</si>
  <si>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</si>
  <si>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</si>
  <si>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</si>
  <si>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</si>
  <si>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</si>
  <si>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</si>
  <si>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</si>
  <si>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</si>
  <si>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</si>
  <si>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</si>
  <si>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</si>
  <si>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</si>
  <si>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</si>
  <si>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</si>
  <si>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</si>
  <si>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</si>
  <si>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</si>
  <si>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</si>
  <si>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</si>
  <si>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</si>
  <si>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</si>
  <si>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</si>
  <si>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</si>
  <si>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</si>
  <si>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</si>
  <si>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</si>
  <si>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</si>
  <si>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</si>
  <si>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</si>
  <si>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</si>
  <si>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</si>
  <si>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</si>
  <si>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</si>
  <si>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</si>
  <si>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</si>
  <si>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</si>
  <si>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</si>
  <si>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</si>
  <si>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</si>
  <si>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</si>
  <si>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</si>
  <si>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</si>
  <si>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</si>
  <si>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</si>
  <si>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</si>
  <si>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</si>
  <si>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</si>
  <si>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</si>
  <si>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</si>
  <si>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</si>
  <si>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</si>
  <si>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</si>
  <si>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</si>
  <si>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</si>
  <si>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</si>
  <si>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</si>
  <si>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</si>
  <si>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</si>
  <si>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</si>
  <si>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</si>
  <si>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</si>
  <si>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</si>
  <si>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</si>
  <si>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</si>
  <si>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</si>
  <si>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</si>
  <si>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</si>
  <si>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</si>
  <si>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</si>
  <si>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</si>
  <si>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</si>
  <si>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</si>
  <si>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</si>
  <si>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</si>
  <si>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</si>
  <si>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</si>
  <si>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</si>
  <si>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</si>
  <si>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</si>
  <si>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</si>
  <si>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</si>
  <si>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</si>
  <si>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</si>
  <si>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</si>
  <si>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</si>
  <si>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</si>
  <si>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</si>
  <si>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</si>
  <si>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</si>
  <si>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</si>
  <si>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</si>
  <si>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</si>
  <si>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</si>
  <si>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</si>
  <si>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</si>
  <si>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</si>
  <si>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</si>
  <si>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</si>
  <si>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</si>
  <si>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</si>
  <si>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</si>
  <si>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</si>
  <si>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</si>
  <si>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</si>
  <si>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</si>
  <si>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</si>
  <si>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</si>
  <si>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</si>
  <si>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</si>
  <si>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</si>
  <si>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</si>
  <si>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</si>
  <si>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</si>
  <si>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</si>
  <si>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</si>
  <si>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</si>
  <si>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</si>
  <si>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</si>
  <si>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</si>
  <si>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</si>
  <si>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</si>
  <si>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</si>
  <si>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</si>
  <si>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</si>
  <si>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</si>
  <si>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</si>
  <si>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</si>
  <si>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</si>
  <si>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</si>
  <si>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</si>
  <si>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</si>
  <si>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</si>
  <si>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</si>
  <si>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</si>
  <si>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</si>
  <si>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</si>
  <si>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</si>
  <si>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</si>
  <si>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</si>
  <si>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</si>
  <si>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</si>
  <si>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</si>
  <si>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</si>
  <si>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</si>
  <si>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</si>
  <si>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</si>
  <si>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</si>
  <si>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</si>
  <si>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</si>
  <si>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</si>
  <si>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</si>
  <si>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</si>
  <si>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</si>
  <si>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</si>
  <si>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</si>
  <si>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</si>
  <si>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</si>
  <si>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</si>
  <si>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</si>
  <si>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</si>
  <si>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</si>
  <si>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</si>
  <si>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</si>
  <si>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</si>
  <si>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</si>
  <si>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</si>
  <si>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</si>
  <si>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</si>
  <si>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</si>
  <si>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</si>
  <si>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</si>
  <si>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</si>
  <si>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</si>
  <si>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</si>
  <si>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</si>
  <si>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</si>
  <si>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</si>
  <si>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</si>
  <si>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</si>
  <si>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</si>
  <si>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</si>
  <si>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</si>
  <si>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</si>
  <si>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</si>
  <si>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</si>
  <si>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</si>
  <si>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</si>
  <si>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</si>
  <si>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</si>
  <si>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</si>
  <si>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</si>
  <si>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</si>
  <si>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</si>
  <si>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</si>
  <si>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</si>
  <si>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</si>
  <si>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</si>
  <si>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</si>
  <si>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</si>
  <si>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</si>
  <si>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</si>
  <si>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</si>
  <si>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</si>
  <si>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</si>
  <si>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</si>
  <si>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</si>
  <si>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</si>
  <si>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</si>
  <si>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</si>
  <si>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</si>
  <si>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</si>
  <si>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</si>
  <si>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</si>
  <si>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</si>
  <si>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</si>
  <si>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</si>
  <si>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</si>
  <si>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</si>
  <si>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</si>
  <si>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</si>
  <si>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</si>
  <si>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</si>
  <si>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</si>
  <si>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</si>
  <si>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</si>
  <si>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</si>
  <si>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</si>
  <si>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</si>
  <si>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</si>
  <si>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</si>
  <si>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</si>
  <si>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</si>
  <si>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</si>
  <si>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</si>
  <si>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</si>
  <si>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</si>
  <si>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</si>
  <si>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</si>
  <si>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</si>
  <si>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</si>
  <si>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</si>
  <si>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</si>
  <si>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</si>
  <si>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</si>
  <si>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</si>
  <si>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</si>
  <si>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</si>
  <si>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</si>
  <si>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</si>
  <si>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</si>
  <si>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</si>
  <si>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</si>
  <si>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</si>
  <si>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</si>
  <si>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</si>
  <si>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</si>
  <si>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</si>
  <si>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</si>
  <si>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</si>
  <si>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</si>
  <si>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</si>
  <si>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</si>
  <si>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</si>
  <si>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</si>
  <si>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</si>
  <si>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</si>
  <si>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</si>
  <si>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</si>
  <si>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</si>
  <si>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</si>
  <si>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</si>
  <si>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</si>
  <si>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</si>
  <si>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</si>
  <si>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</si>
  <si>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</si>
  <si>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</si>
  <si>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</si>
  <si>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</si>
  <si>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</si>
  <si>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</si>
  <si>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</si>
  <si>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</si>
  <si>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</si>
  <si>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</si>
  <si>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</si>
  <si>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</si>
  <si>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</si>
  <si>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</si>
  <si>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</si>
  <si>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</si>
  <si>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</si>
  <si>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</si>
  <si>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</si>
  <si>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</si>
  <si>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</si>
  <si>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</si>
  <si>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</si>
  <si>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</si>
  <si>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</si>
  <si>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</si>
  <si>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</si>
  <si>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</si>
  <si>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</si>
  <si>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</si>
  <si>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</si>
  <si>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</si>
  <si>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</si>
  <si>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</si>
  <si>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</si>
  <si>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</si>
  <si>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</si>
  <si>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</si>
  <si>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</si>
  <si>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</si>
  <si>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</si>
  <si>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</si>
  <si>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</si>
  <si>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</si>
  <si>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</si>
  <si>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</si>
  <si>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</si>
  <si>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</si>
  <si>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</si>
  <si>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</si>
  <si>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</si>
  <si>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</si>
  <si>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</si>
  <si>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</si>
  <si>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</si>
  <si>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</si>
  <si>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</si>
  <si>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</si>
  <si>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</si>
  <si>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</si>
  <si>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</si>
  <si>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</si>
  <si>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</si>
  <si>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</si>
  <si>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</si>
  <si>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</si>
  <si>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</si>
  <si>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</si>
  <si>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</si>
  <si>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</si>
  <si>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</si>
  <si>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</si>
  <si>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</si>
  <si>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</si>
  <si>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</si>
  <si>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</si>
  <si>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</si>
  <si>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</si>
  <si>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</si>
  <si>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</si>
  <si>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</si>
  <si>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</si>
  <si>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</si>
  <si>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</si>
  <si>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</si>
  <si>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</si>
  <si>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</si>
  <si>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</si>
  <si>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</si>
  <si>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</si>
  <si>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</si>
  <si>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</si>
  <si>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</si>
  <si>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</si>
  <si>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</si>
  <si>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</si>
  <si>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</si>
  <si>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</si>
  <si>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</si>
  <si>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</si>
  <si>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</si>
  <si>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</si>
  <si>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</si>
  <si>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</si>
  <si>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</si>
  <si>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</si>
  <si>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</si>
  <si>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</si>
  <si>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</si>
  <si>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</si>
  <si>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</si>
  <si>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</si>
  <si>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</si>
  <si>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</si>
  <si>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</si>
  <si>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</si>
  <si>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</si>
  <si>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</si>
  <si>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</si>
  <si>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</si>
  <si>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</si>
  <si>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</si>
  <si>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</si>
  <si>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</si>
  <si>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</si>
  <si>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</si>
  <si>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</si>
  <si>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</si>
  <si>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</si>
  <si>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</si>
  <si>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</si>
  <si>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</si>
  <si>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</si>
  <si>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</si>
  <si>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</si>
  <si>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</si>
  <si>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</si>
  <si>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</si>
  <si>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</si>
  <si>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</si>
  <si>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</si>
  <si>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</si>
  <si>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</si>
  <si>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</si>
  <si>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</si>
  <si>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</si>
  <si>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</si>
  <si>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</si>
  <si>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</si>
  <si>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</si>
  <si>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</si>
  <si>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</si>
  <si>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</si>
  <si>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</si>
  <si>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</si>
  <si>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</si>
  <si>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</si>
  <si>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</si>
  <si>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</si>
  <si>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</si>
  <si>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</si>
  <si>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</si>
  <si>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</si>
  <si>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</si>
  <si>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</si>
  <si>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</si>
  <si>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</si>
  <si>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</si>
  <si>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</si>
  <si>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</si>
  <si>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</si>
  <si>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</si>
  <si>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</si>
  <si>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</si>
  <si>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</si>
  <si>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</si>
  <si>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</si>
  <si>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</si>
  <si>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</si>
  <si>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</si>
  <si>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</si>
  <si>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</si>
  <si>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</si>
  <si>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</si>
  <si>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</si>
  <si>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</si>
  <si>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</si>
  <si>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</si>
  <si>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</si>
  <si>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</si>
  <si>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</si>
  <si>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</si>
  <si>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</si>
  <si>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</si>
  <si>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</si>
  <si>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</si>
  <si>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</si>
  <si>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</si>
  <si>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</si>
  <si>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</si>
  <si>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</si>
  <si>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</si>
  <si>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</si>
  <si>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</si>
  <si>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</si>
  <si>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</si>
  <si>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</si>
  <si>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</si>
  <si>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</si>
  <si>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</si>
  <si>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</si>
  <si>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</si>
  <si>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</si>
  <si>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</si>
  <si>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</si>
  <si>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</si>
  <si>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</si>
  <si>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</si>
  <si>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</si>
  <si>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</si>
  <si>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</si>
  <si>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</si>
  <si>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</si>
  <si>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</si>
  <si>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</si>
  <si>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</si>
  <si>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</si>
  <si>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</si>
  <si>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</si>
  <si>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</si>
  <si>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</si>
  <si>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</si>
  <si>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</si>
  <si>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</si>
  <si>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</si>
  <si>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</si>
  <si>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</si>
  <si>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</si>
  <si>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</si>
  <si>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</si>
  <si>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</si>
  <si>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</si>
  <si>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</si>
  <si>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</si>
  <si>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</si>
  <si>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</si>
  <si>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</si>
  <si>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</si>
  <si>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</si>
  <si>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</si>
  <si>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</si>
  <si>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</si>
  <si>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</si>
  <si>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</si>
  <si>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</si>
  <si>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</si>
  <si>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</si>
  <si>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</si>
  <si>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</si>
  <si>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</si>
  <si>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</si>
  <si>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</si>
  <si>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</si>
  <si>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</si>
  <si>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</si>
  <si>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</si>
  <si>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</si>
  <si>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</si>
  <si>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</si>
  <si>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</si>
  <si>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</si>
  <si>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</si>
  <si>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</si>
  <si>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</si>
  <si>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</si>
  <si>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</si>
  <si>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</si>
  <si>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</si>
  <si>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</si>
  <si>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</si>
  <si>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</si>
  <si>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</si>
  <si>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</si>
  <si>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</si>
  <si>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</si>
  <si>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</si>
  <si>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</si>
  <si>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</si>
  <si>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</si>
  <si>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</si>
  <si>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</si>
  <si>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</si>
  <si>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</si>
  <si>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</si>
  <si>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</si>
  <si>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</si>
  <si>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</si>
  <si>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</si>
  <si>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</si>
  <si>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</si>
  <si>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</si>
  <si>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</si>
  <si>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</si>
  <si>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</si>
  <si>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</si>
  <si>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</si>
  <si>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</si>
  <si>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</si>
  <si>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</si>
  <si>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</si>
  <si>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</si>
  <si>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</si>
  <si>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</si>
  <si>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</si>
  <si>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</si>
  <si>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</si>
  <si>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</si>
  <si>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</si>
  <si>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</si>
  <si>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</si>
  <si>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</si>
  <si>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</si>
  <si>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</si>
  <si>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</si>
  <si>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</si>
  <si>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</si>
  <si>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</si>
  <si>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</si>
  <si>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</si>
  <si>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</si>
  <si>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</si>
  <si>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</si>
  <si>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</si>
  <si>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</si>
  <si>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</si>
  <si>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</si>
  <si>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</si>
  <si>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</si>
  <si>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</si>
  <si>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</si>
  <si>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</si>
  <si>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</si>
  <si>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</si>
  <si>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</si>
  <si>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</si>
  <si>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</si>
  <si>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</si>
  <si>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</si>
  <si>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</si>
  <si>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</si>
  <si>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</si>
  <si>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</si>
  <si>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</si>
  <si>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</si>
  <si>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</si>
  <si>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</si>
  <si>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</si>
  <si>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</si>
  <si>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</si>
  <si>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</si>
  <si>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</si>
  <si>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</si>
  <si>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</si>
  <si>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</si>
  <si>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</si>
  <si>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</si>
  <si>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</si>
  <si>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</si>
  <si>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</si>
  <si>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</si>
  <si>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</si>
  <si>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</si>
  <si>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</si>
  <si>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</si>
  <si>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</si>
  <si>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</si>
  <si>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</si>
  <si>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</si>
  <si>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</si>
  <si>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</si>
  <si>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</si>
  <si>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</si>
  <si>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</si>
  <si>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</si>
  <si>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</si>
  <si>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</si>
  <si>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</si>
  <si>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</si>
  <si>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</si>
  <si>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</si>
  <si>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</si>
  <si>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</si>
  <si>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</si>
  <si>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</si>
  <si>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</si>
  <si>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</si>
  <si>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</si>
  <si>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</si>
  <si>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</si>
  <si>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</si>
  <si>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</si>
  <si>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</si>
  <si>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</si>
  <si>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</si>
  <si>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</si>
  <si>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</si>
  <si>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</si>
  <si>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</si>
  <si>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</si>
  <si>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</si>
  <si>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</si>
  <si>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</si>
  <si>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</si>
  <si>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</si>
  <si>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</si>
  <si>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</si>
  <si>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</si>
  <si>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</si>
  <si>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</si>
  <si>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</si>
  <si>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</si>
  <si>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</si>
  <si>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</si>
  <si>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</si>
  <si>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</si>
  <si>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</si>
  <si>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</si>
  <si>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</si>
  <si>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</si>
  <si>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</si>
  <si>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</si>
  <si>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</si>
  <si>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</si>
  <si>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</si>
  <si>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</si>
  <si>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</si>
  <si>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</si>
  <si>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</si>
  <si>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</si>
  <si>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</si>
  <si>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</si>
  <si>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</si>
  <si>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</si>
  <si>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</si>
  <si>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</si>
  <si>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</si>
  <si>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</si>
  <si>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</si>
  <si>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</si>
  <si>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</si>
  <si>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</si>
  <si>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</si>
  <si>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</si>
  <si>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</si>
  <si>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</si>
  <si>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</si>
  <si>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</si>
  <si>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</si>
  <si>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</si>
  <si>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</si>
  <si>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</si>
  <si>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</si>
  <si>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</si>
  <si>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</si>
  <si>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</si>
  <si>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</si>
  <si>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</si>
  <si>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</si>
  <si>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</si>
  <si>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</si>
  <si>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</si>
  <si>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</si>
  <si>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</si>
  <si>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</si>
  <si>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</si>
  <si>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</si>
  <si>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</si>
  <si>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</si>
  <si>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</si>
  <si>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</si>
  <si>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</si>
  <si>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</si>
  <si>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</si>
  <si>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</si>
  <si>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</si>
  <si>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</si>
  <si>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</si>
  <si>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</si>
  <si>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</si>
  <si>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</si>
  <si>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</si>
  <si>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</si>
  <si>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</si>
  <si>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</si>
  <si>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</si>
  <si>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</si>
  <si>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</si>
  <si>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</si>
  <si>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</si>
  <si>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</si>
  <si>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</si>
  <si>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</si>
  <si>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</si>
  <si>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</si>
  <si>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</si>
  <si>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</si>
  <si>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</si>
  <si>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</si>
  <si>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</si>
  <si>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</si>
  <si>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</si>
  <si>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</si>
  <si>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</si>
  <si>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</si>
  <si>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</si>
  <si>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</si>
  <si>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</si>
  <si>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</si>
  <si>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</si>
  <si>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</si>
  <si>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</si>
  <si>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</si>
  <si>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</si>
  <si>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</si>
  <si>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</si>
  <si>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</si>
  <si>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</si>
  <si>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</si>
  <si>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</si>
  <si>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</si>
  <si>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</si>
  <si>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</si>
  <si>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</si>
  <si>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</si>
  <si>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</si>
  <si>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</si>
  <si>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</si>
  <si>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</si>
  <si>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</si>
  <si>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</si>
  <si>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</si>
  <si>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</si>
  <si>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</si>
  <si>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</si>
  <si>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</si>
  <si>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</si>
  <si>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</si>
  <si>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</si>
  <si>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</si>
  <si>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</si>
  <si>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</si>
  <si>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</si>
  <si>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</si>
  <si>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</si>
  <si>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</si>
  <si>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</si>
  <si>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</si>
  <si>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</si>
  <si>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</si>
  <si>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</si>
  <si>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</si>
  <si>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</si>
  <si>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</si>
  <si>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</si>
  <si>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</si>
  <si>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</si>
  <si>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</si>
  <si>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</si>
  <si>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</si>
  <si>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</si>
  <si>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</si>
  <si>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</si>
  <si>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</si>
  <si>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</si>
  <si>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</si>
  <si>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</si>
  <si>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</si>
  <si>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</si>
  <si>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</si>
  <si>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</si>
  <si>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</si>
  <si>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</si>
  <si>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</si>
  <si>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</si>
  <si>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</si>
  <si>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</si>
  <si>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</si>
  <si>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</si>
  <si>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</si>
  <si>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</si>
  <si>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</si>
  <si>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</si>
  <si>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</si>
  <si>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</si>
  <si>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</si>
  <si>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</si>
  <si>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</si>
  <si>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</si>
  <si>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</si>
  <si>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</si>
  <si>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</si>
  <si>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</si>
  <si>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</si>
  <si>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</si>
  <si>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</si>
  <si>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</si>
  <si>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</si>
  <si>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</si>
  <si>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</si>
  <si>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</si>
  <si>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</si>
  <si>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</si>
  <si>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</si>
  <si>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</si>
  <si>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</si>
  <si>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</si>
  <si>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</si>
  <si>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</si>
  <si>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</si>
  <si>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</si>
  <si>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</si>
  <si>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</si>
  <si>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</si>
  <si>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</si>
  <si>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</si>
  <si>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</si>
  <si>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</si>
  <si>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</si>
  <si>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</si>
  <si>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</si>
  <si>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</si>
  <si>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</si>
  <si>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</si>
  <si>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</si>
  <si>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</si>
  <si>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</si>
  <si>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</si>
  <si>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</si>
  <si>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</si>
  <si>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</si>
  <si>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</si>
  <si>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</si>
  <si>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</si>
  <si>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</si>
  <si>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</si>
  <si>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</si>
  <si>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</si>
  <si>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</si>
  <si>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</si>
  <si>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</si>
  <si>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</si>
  <si>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</si>
  <si>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</si>
  <si>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</si>
  <si>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</si>
  <si>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</si>
  <si>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</si>
  <si>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</si>
  <si>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</si>
  <si>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</si>
  <si>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</si>
  <si>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</si>
  <si>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</si>
  <si>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</si>
  <si>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</si>
  <si>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</si>
  <si>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</si>
  <si>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</si>
  <si>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</si>
  <si>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</si>
  <si>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</si>
  <si>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</si>
  <si>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</si>
  <si>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</si>
  <si>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</si>
  <si>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</si>
  <si>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</si>
  <si>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</si>
  <si>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</si>
  <si>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</si>
  <si>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</si>
  <si>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</si>
  <si>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</si>
  <si>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</si>
  <si>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</si>
  <si>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</si>
  <si>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</si>
  <si>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</si>
  <si>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</si>
  <si>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</si>
  <si>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</si>
  <si>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</si>
  <si>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</si>
  <si>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</si>
  <si>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</si>
  <si>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</si>
  <si>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</si>
  <si>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</si>
  <si>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</si>
  <si>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</si>
  <si>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</si>
  <si>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</si>
  <si>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</si>
  <si>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</si>
  <si>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</si>
  <si>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</si>
  <si>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</si>
  <si>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</si>
  <si>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</si>
  <si>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</si>
  <si>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</si>
  <si>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</si>
  <si>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</si>
  <si>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</si>
  <si>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</si>
  <si>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</si>
  <si>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</si>
  <si>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</si>
  <si>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</si>
  <si>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</si>
  <si>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</si>
  <si>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</si>
  <si>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</si>
  <si>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</si>
  <si>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</si>
  <si>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</si>
  <si>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</si>
  <si>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</si>
  <si>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</si>
  <si>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</si>
  <si>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</si>
  <si>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</si>
  <si>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</si>
  <si>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</si>
  <si>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</si>
  <si>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</si>
  <si>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</si>
  <si>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</si>
  <si>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</si>
  <si>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</si>
  <si>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</si>
  <si>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</si>
  <si>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</si>
  <si>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</si>
  <si>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</si>
  <si>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</si>
  <si>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</si>
  <si>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</si>
  <si>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</si>
  <si>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</si>
  <si>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</si>
  <si>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</si>
  <si>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</si>
  <si>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</si>
  <si>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</si>
  <si>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</si>
  <si>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</si>
  <si>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</si>
  <si>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</si>
  <si>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</si>
  <si>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</si>
  <si>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</si>
  <si>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</si>
  <si>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</si>
  <si>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</si>
  <si>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</si>
  <si>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</si>
  <si>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</si>
  <si>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</si>
  <si>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</si>
  <si>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</si>
  <si>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</si>
  <si>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</si>
  <si>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</si>
  <si>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</si>
  <si>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</si>
  <si>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</si>
  <si>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</si>
  <si>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</si>
  <si>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</si>
  <si>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</si>
  <si>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</si>
  <si>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</si>
  <si>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</si>
  <si>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</si>
  <si>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</si>
  <si>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</si>
  <si>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</si>
  <si>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</si>
  <si>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</si>
  <si>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</si>
  <si>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</si>
  <si>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</si>
  <si>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</si>
  <si>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</si>
  <si>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</si>
  <si>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</si>
  <si>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</si>
  <si>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</si>
  <si>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</si>
  <si>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</si>
  <si>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</si>
  <si>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</si>
  <si>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</si>
  <si>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</si>
  <si>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</si>
  <si>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</si>
  <si>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</si>
  <si>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</si>
  <si>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</si>
  <si>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</si>
  <si>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</si>
  <si>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</si>
  <si>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</si>
  <si>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</si>
  <si>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</si>
  <si>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</si>
  <si>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</si>
  <si>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</si>
  <si>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</si>
  <si>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</si>
  <si>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</si>
  <si>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</si>
  <si>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</si>
  <si>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</si>
  <si>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</si>
  <si>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</si>
  <si>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</si>
  <si>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</si>
  <si>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</si>
  <si>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</si>
  <si>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</si>
  <si>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</si>
  <si>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</si>
  <si>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</si>
  <si>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</si>
  <si>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</si>
  <si>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</si>
  <si>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</si>
  <si>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</si>
  <si>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</si>
  <si>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</si>
  <si>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</si>
  <si>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</si>
  <si>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</si>
  <si>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</si>
  <si>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</si>
  <si>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</si>
  <si>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</si>
  <si>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</si>
  <si>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</si>
  <si>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</si>
  <si>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</si>
  <si>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</si>
  <si>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</si>
  <si>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</si>
  <si>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</si>
  <si>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</si>
  <si>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</si>
  <si>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</si>
  <si>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</si>
  <si>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</si>
  <si>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</si>
  <si>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</si>
  <si>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</si>
  <si>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</si>
  <si>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</si>
  <si>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</si>
  <si>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</si>
  <si>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</si>
  <si>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</si>
  <si>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</si>
  <si>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</si>
  <si>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</si>
  <si>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</si>
  <si>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</si>
  <si>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</si>
  <si>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</si>
  <si>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</si>
  <si>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</si>
  <si>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</si>
  <si>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</si>
  <si>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</si>
  <si>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</si>
  <si>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</si>
  <si>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</si>
  <si>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</si>
  <si>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</si>
  <si>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</si>
  <si>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</si>
  <si>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</si>
  <si>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</si>
  <si>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</si>
  <si>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</si>
  <si>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</si>
  <si>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</si>
  <si>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</si>
  <si>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</si>
  <si>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</si>
  <si>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</si>
  <si>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</si>
  <si>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</si>
  <si>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</si>
  <si>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</si>
  <si>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</si>
  <si>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</si>
  <si>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</si>
  <si>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</si>
  <si>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</si>
  <si>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</si>
  <si>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</si>
  <si>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</si>
  <si>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</si>
  <si>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</si>
  <si>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</si>
  <si>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</si>
  <si>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</si>
  <si>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</si>
  <si>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</si>
  <si>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</si>
  <si>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</si>
  <si>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</si>
  <si>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</si>
  <si>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</si>
  <si>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</si>
  <si>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</si>
  <si>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</si>
  <si>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</si>
  <si>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</si>
  <si>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</si>
  <si>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</si>
  <si>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</si>
  <si>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</si>
  <si>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</si>
  <si>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</si>
  <si>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</si>
  <si>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</si>
  <si>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</si>
  <si>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</si>
  <si>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</si>
  <si>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</si>
  <si>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</si>
  <si>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</si>
  <si>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</si>
  <si>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</si>
  <si>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</si>
  <si>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</si>
  <si>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</si>
  <si>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</si>
  <si>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</si>
  <si>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</si>
  <si>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</si>
  <si>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</si>
  <si>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</si>
  <si>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</si>
  <si>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</si>
  <si>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</si>
  <si>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</si>
  <si>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</si>
  <si>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</si>
  <si>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</si>
  <si>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</si>
  <si>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</si>
  <si>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</si>
  <si>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</si>
  <si>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</si>
  <si>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</si>
  <si>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</si>
  <si>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</si>
  <si>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</si>
  <si>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</si>
  <si>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</si>
  <si>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</si>
  <si>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</si>
  <si>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</si>
  <si>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</si>
  <si>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</si>
  <si>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</si>
  <si>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</si>
  <si>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</si>
  <si>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</si>
  <si>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</si>
  <si>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</si>
  <si>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</si>
  <si>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</si>
  <si>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</si>
  <si>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</si>
  <si>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</si>
  <si>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</si>
  <si>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</si>
  <si>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</si>
  <si>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</si>
  <si>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</si>
  <si>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</si>
  <si>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</si>
  <si>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</si>
  <si>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</si>
  <si>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</si>
  <si>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</si>
  <si>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</si>
  <si>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</si>
  <si>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</si>
  <si>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</si>
  <si>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</si>
  <si>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</si>
  <si>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</si>
  <si>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</si>
  <si>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</si>
  <si>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</si>
  <si>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</si>
  <si>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</si>
  <si>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</si>
  <si>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</si>
  <si>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</si>
  <si>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</si>
  <si>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</si>
  <si>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</si>
  <si>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</si>
  <si>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</si>
  <si>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</si>
  <si>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</si>
  <si>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</si>
  <si>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</si>
  <si>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</si>
  <si>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</si>
  <si>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</si>
  <si>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</si>
  <si>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</si>
  <si>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</si>
  <si>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</si>
  <si>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</si>
  <si>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</si>
  <si>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</si>
  <si>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</si>
  <si>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</si>
  <si>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</si>
  <si>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</si>
  <si>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</si>
  <si>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</si>
  <si>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</si>
  <si>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</si>
  <si>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</si>
  <si>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</si>
  <si>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</si>
  <si>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</si>
  <si>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</si>
  <si>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</si>
  <si>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</si>
  <si>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</si>
  <si>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</si>
  <si>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</si>
  <si>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</si>
  <si>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</si>
  <si>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</si>
  <si>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</si>
  <si>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</si>
  <si>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</si>
  <si>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</si>
  <si>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</si>
  <si>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</si>
  <si>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</si>
  <si>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</si>
  <si>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</si>
  <si>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</si>
  <si>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</si>
  <si>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</si>
  <si>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</si>
  <si>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</si>
  <si>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</si>
  <si>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</si>
  <si>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</si>
  <si>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</si>
  <si>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</si>
  <si>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</si>
  <si>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</si>
  <si>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</si>
  <si>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</si>
  <si>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</si>
  <si>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</si>
  <si>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</si>
  <si>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</si>
  <si>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</si>
  <si>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</si>
  <si>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</si>
  <si>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</si>
  <si>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</si>
  <si>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</si>
  <si>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</si>
  <si>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</si>
  <si>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</si>
  <si>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</si>
  <si>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</si>
  <si>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</si>
  <si>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</si>
  <si>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</si>
  <si>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</si>
  <si>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</si>
  <si>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</si>
  <si>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</si>
  <si>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</si>
  <si>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</si>
  <si>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</si>
  <si>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</si>
  <si>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</si>
  <si>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</si>
  <si>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</si>
  <si>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</si>
  <si>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</si>
  <si>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</si>
  <si>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</si>
  <si>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</si>
  <si>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</si>
  <si>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</si>
  <si>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</si>
  <si>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</si>
  <si>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</si>
  <si>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</si>
  <si>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</si>
  <si>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</si>
  <si>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</si>
  <si>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</si>
  <si>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</si>
  <si>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</si>
  <si>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</si>
  <si>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</si>
  <si>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</si>
  <si>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</si>
  <si>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</si>
  <si>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</si>
  <si>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</si>
  <si>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</si>
  <si>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</si>
  <si>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</si>
  <si>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</si>
  <si>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</si>
  <si>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</si>
  <si>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</si>
  <si>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</si>
  <si>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</si>
  <si>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</si>
  <si>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</si>
  <si>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</si>
  <si>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</si>
  <si>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</si>
  <si>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</si>
  <si>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</si>
  <si>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</si>
  <si>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</si>
  <si>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</si>
  <si>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</si>
  <si>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</si>
  <si>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</si>
  <si>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</si>
  <si>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</si>
  <si>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</si>
  <si>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</si>
  <si>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</si>
  <si>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</si>
  <si>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</si>
  <si>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</si>
  <si>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</si>
  <si>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</si>
  <si>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</si>
  <si>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</si>
  <si>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</si>
  <si>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</si>
  <si>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</si>
  <si>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</si>
  <si>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</si>
  <si>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</si>
  <si>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</si>
  <si>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</si>
  <si>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</si>
  <si>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</si>
  <si>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</si>
  <si>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</si>
  <si>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</si>
  <si>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</si>
  <si>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</si>
  <si>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</si>
  <si>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</si>
  <si>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</si>
  <si>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</si>
  <si>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</si>
  <si>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</si>
  <si>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</si>
  <si>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</si>
  <si>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</si>
  <si>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</si>
  <si>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</si>
  <si>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</si>
  <si>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</si>
  <si>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</si>
  <si>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</si>
  <si>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</si>
  <si>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</si>
  <si>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</si>
  <si>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</si>
  <si>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</si>
  <si>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</si>
  <si>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</si>
  <si>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</si>
  <si>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</si>
  <si>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</si>
  <si>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</si>
  <si>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</si>
  <si>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</si>
  <si>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</si>
  <si>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</si>
  <si>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</si>
  <si>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</si>
  <si>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</si>
  <si>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</si>
  <si>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</si>
  <si>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</si>
  <si>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</si>
  <si>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</si>
  <si>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</si>
  <si>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</si>
  <si>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</si>
  <si>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</si>
  <si>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</si>
  <si>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</si>
  <si>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</si>
  <si>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</si>
  <si>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</si>
  <si>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</si>
  <si>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</si>
  <si>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</si>
  <si>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</si>
  <si>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</si>
  <si>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</si>
  <si>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</si>
  <si>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</si>
  <si>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</si>
  <si>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</si>
  <si>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</si>
  <si>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</si>
  <si>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</si>
  <si>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</si>
  <si>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</si>
  <si>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</si>
  <si>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</si>
  <si>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</si>
  <si>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</si>
  <si>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</si>
  <si>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</si>
  <si>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</si>
  <si>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</si>
  <si>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</si>
  <si>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</si>
  <si>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</si>
  <si>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</si>
  <si>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</si>
  <si>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</si>
  <si>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</si>
  <si>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</si>
  <si>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</si>
  <si>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</si>
  <si>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</si>
  <si>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</si>
  <si>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</si>
  <si>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</si>
  <si>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</si>
  <si>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</si>
  <si>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</si>
  <si>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</si>
  <si>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</si>
  <si>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</si>
  <si>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</si>
  <si>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</si>
  <si>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</si>
  <si>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</si>
  <si>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</si>
  <si>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</si>
  <si>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</si>
  <si>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</si>
  <si>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</si>
  <si>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</si>
  <si>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</si>
  <si>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</si>
  <si>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</si>
  <si>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</si>
  <si>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</si>
  <si>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</si>
  <si>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</si>
  <si>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</si>
  <si>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</si>
  <si>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</si>
  <si>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</si>
  <si>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</si>
  <si>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</si>
  <si>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</si>
  <si>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</si>
  <si>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</si>
  <si>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</si>
  <si>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</si>
  <si>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</si>
  <si>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</si>
  <si>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</si>
  <si>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</si>
  <si>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</si>
  <si>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</si>
  <si>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</si>
  <si>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</si>
  <si>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</si>
  <si>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</si>
  <si>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</si>
  <si>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</si>
  <si>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</si>
  <si>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</si>
  <si>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</si>
  <si>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</si>
  <si>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</si>
  <si>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</si>
  <si>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</si>
  <si>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</si>
  <si>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</si>
  <si>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</si>
  <si>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</si>
  <si>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</si>
  <si>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</si>
  <si>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</si>
  <si>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</si>
  <si>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</si>
  <si>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</si>
  <si>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</si>
  <si>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</si>
  <si>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</si>
  <si>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</si>
  <si>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</si>
  <si>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</si>
  <si>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</si>
  <si>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</si>
  <si>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</si>
  <si>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</si>
  <si>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</si>
  <si>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</si>
  <si>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</si>
  <si>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</si>
  <si>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</si>
  <si>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</si>
  <si>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</si>
  <si>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</si>
  <si>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</si>
  <si>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</si>
  <si>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</si>
  <si>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</si>
  <si>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</si>
  <si>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</si>
  <si>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</si>
  <si>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</si>
  <si>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</si>
  <si>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</si>
  <si>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</si>
  <si>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</si>
  <si>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</si>
  <si>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</si>
  <si>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</si>
  <si>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</si>
  <si>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</si>
  <si>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</si>
  <si>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</si>
  <si>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</si>
  <si>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</si>
  <si>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</si>
  <si>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</si>
  <si>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</si>
  <si>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</si>
  <si>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</si>
  <si>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</si>
  <si>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</si>
  <si>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</si>
  <si>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</si>
  <si>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</si>
  <si>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</si>
  <si>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</si>
  <si>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</si>
  <si>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</si>
  <si>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</si>
  <si>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</si>
  <si>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</si>
  <si>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</si>
  <si>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</si>
  <si>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</si>
  <si>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</si>
  <si>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</si>
  <si>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</si>
  <si>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</si>
  <si>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</si>
  <si>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</si>
  <si>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</si>
  <si>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</si>
  <si>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</si>
  <si>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</si>
  <si>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</si>
  <si>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</si>
  <si>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</si>
  <si>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</si>
  <si>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</si>
  <si>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</si>
  <si>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</si>
  <si>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</si>
  <si>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</si>
  <si>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</si>
  <si>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</si>
  <si>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</si>
  <si>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</si>
  <si>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</si>
  <si>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</si>
  <si>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</si>
  <si>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</si>
  <si>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</si>
  <si>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</si>
  <si>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</si>
  <si>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</si>
  <si>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</si>
  <si>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</si>
  <si>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</si>
  <si>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</si>
  <si>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</si>
  <si>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</si>
  <si>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</si>
  <si>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</si>
  <si>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</si>
  <si>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</si>
  <si>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</si>
  <si>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</si>
  <si>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</si>
  <si>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</si>
  <si>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</si>
  <si>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</si>
  <si>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</si>
  <si>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</si>
  <si>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</si>
  <si>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</si>
  <si>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</si>
  <si>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</si>
  <si>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</si>
  <si>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</si>
  <si>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</si>
  <si>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</si>
  <si>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</si>
  <si>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</si>
  <si>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</si>
  <si>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</si>
  <si>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</si>
  <si>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</si>
  <si>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</si>
  <si>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</si>
  <si>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</si>
  <si>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</si>
  <si>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</si>
  <si>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</si>
  <si>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</si>
  <si>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</si>
  <si>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</si>
  <si>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</si>
  <si>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</si>
  <si>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</si>
  <si>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</si>
  <si>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</si>
  <si>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</si>
  <si>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</si>
  <si>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</si>
  <si>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</si>
  <si>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</si>
  <si>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</si>
  <si>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</si>
  <si>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</si>
  <si>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</si>
  <si>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</si>
  <si>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</si>
  <si>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</si>
  <si>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</si>
  <si>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</si>
  <si>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</si>
  <si>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</si>
  <si>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</si>
  <si>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</si>
  <si>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</si>
  <si>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</si>
  <si>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</si>
  <si>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</si>
  <si>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</si>
  <si>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</si>
  <si>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</si>
  <si>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</si>
  <si>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</si>
  <si>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</si>
  <si>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</si>
  <si>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</si>
  <si>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</si>
  <si>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</si>
  <si>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</si>
  <si>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</si>
  <si>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</si>
  <si>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</si>
  <si>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</si>
  <si>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</si>
  <si>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</si>
  <si>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</si>
  <si>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</si>
  <si>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</si>
  <si>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</si>
  <si>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</si>
  <si>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</si>
  <si>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</si>
  <si>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</si>
  <si>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</si>
  <si>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</si>
  <si>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</si>
  <si>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</si>
  <si>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</si>
  <si>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</si>
  <si>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</si>
  <si>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</si>
  <si>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</si>
  <si>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</si>
  <si>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</si>
  <si>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</si>
  <si>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</si>
  <si>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</si>
  <si>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</si>
  <si>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</si>
  <si>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</si>
  <si>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</si>
  <si>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</si>
  <si>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</si>
  <si>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</si>
  <si>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</si>
  <si>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</si>
  <si>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</si>
  <si>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</si>
  <si>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</si>
  <si>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</si>
  <si>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</si>
  <si>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</si>
  <si>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</si>
  <si>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</si>
  <si>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</si>
  <si>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</si>
  <si>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</si>
  <si>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</si>
  <si>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</si>
  <si>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</si>
  <si>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</si>
  <si>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</si>
  <si>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</si>
  <si>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</si>
  <si>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</si>
  <si>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</si>
  <si>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</si>
  <si>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</si>
  <si>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</si>
  <si>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</si>
  <si>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</si>
  <si>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</si>
  <si>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</si>
  <si>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</si>
  <si>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</si>
  <si>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</si>
  <si>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</si>
  <si>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</si>
  <si>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</si>
  <si>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</si>
  <si>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</si>
  <si>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</si>
  <si>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</si>
  <si>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</si>
  <si>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</si>
  <si>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</si>
  <si>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</si>
  <si>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</si>
  <si>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</si>
  <si>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</si>
  <si>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</si>
  <si>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</si>
  <si>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</si>
  <si>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</si>
  <si>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</si>
  <si>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</si>
  <si>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</si>
  <si>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</si>
  <si>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</si>
  <si>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</si>
  <si>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</si>
  <si>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</si>
  <si>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</si>
  <si>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</si>
  <si>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</si>
  <si>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</si>
  <si>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</si>
  <si>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</si>
  <si>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</si>
  <si>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</si>
  <si>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</si>
  <si>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</si>
  <si>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</si>
  <si>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</si>
  <si>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</si>
  <si>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</si>
  <si>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</si>
  <si>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</si>
  <si>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</si>
  <si>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</si>
  <si>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</si>
  <si>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</si>
  <si>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</si>
  <si>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</si>
  <si>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</si>
  <si>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</si>
  <si>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</si>
  <si>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</si>
  <si>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</si>
  <si>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</si>
  <si>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</si>
  <si>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</si>
  <si>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</si>
  <si>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</si>
  <si>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</si>
  <si>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</si>
  <si>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</si>
  <si>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</si>
  <si>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</si>
  <si>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</si>
  <si>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</si>
  <si>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</si>
  <si>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</si>
  <si>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</si>
  <si>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</si>
  <si>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</si>
  <si>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</si>
  <si>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</si>
  <si>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</si>
  <si>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</si>
  <si>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</si>
  <si>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</si>
  <si>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</si>
  <si>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</si>
  <si>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</si>
  <si>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</si>
  <si>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</si>
  <si>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</si>
  <si>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</si>
  <si>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</si>
  <si>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</si>
  <si>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</si>
  <si>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</si>
  <si>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</si>
  <si>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</si>
  <si>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</si>
  <si>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</si>
  <si>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</si>
  <si>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</si>
  <si>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</si>
  <si>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</si>
  <si>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</si>
  <si>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</si>
  <si>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</si>
  <si>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</si>
  <si>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</si>
  <si>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</si>
  <si>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</si>
  <si>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</si>
  <si>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</si>
  <si>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</si>
  <si>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</si>
  <si>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</si>
  <si>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</si>
  <si>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</si>
  <si>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</si>
  <si>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</si>
  <si>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</si>
  <si>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</si>
  <si>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</si>
  <si>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</si>
  <si>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</si>
  <si>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</si>
  <si>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</si>
  <si>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</si>
  <si>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</si>
  <si>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</si>
  <si>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</si>
  <si>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</si>
  <si>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</si>
  <si>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</si>
  <si>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</si>
  <si>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</si>
  <si>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</si>
  <si>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</si>
  <si>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</si>
  <si>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</si>
  <si>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</si>
  <si>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</si>
  <si>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</si>
  <si>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</si>
  <si>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</si>
  <si>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</si>
  <si>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</si>
  <si>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</si>
  <si>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</si>
  <si>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</si>
  <si>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</si>
  <si>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</si>
  <si>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</si>
  <si>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</si>
  <si>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</si>
  <si>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</si>
  <si>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</si>
  <si>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</si>
  <si>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</si>
  <si>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</si>
  <si>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</si>
  <si>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</si>
  <si>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</si>
  <si>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</si>
  <si>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</si>
  <si>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</si>
  <si>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</si>
  <si>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</si>
  <si>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</si>
  <si>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</si>
  <si>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</si>
  <si>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</si>
  <si>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</si>
  <si>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</si>
  <si>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</si>
  <si>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</si>
  <si>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</si>
  <si>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</si>
  <si>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</si>
  <si>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</si>
  <si>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</si>
  <si>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</si>
  <si>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</si>
  <si>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</si>
  <si>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</si>
  <si>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</si>
  <si>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</si>
  <si>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</si>
  <si>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</si>
  <si>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</si>
  <si>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</si>
  <si>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</si>
  <si>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</si>
  <si>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</si>
  <si>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</si>
  <si>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</si>
  <si>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</si>
  <si>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</si>
  <si>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</si>
  <si>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</si>
  <si>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</si>
  <si>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</si>
  <si>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</si>
  <si>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</si>
  <si>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</si>
  <si>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</si>
  <si>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</si>
  <si>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</si>
  <si>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</si>
  <si>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</si>
  <si>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</si>
  <si>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</si>
  <si>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</si>
  <si>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</si>
  <si>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</si>
  <si>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</si>
  <si>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</si>
  <si>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</si>
  <si>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</si>
  <si>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</si>
  <si>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</si>
  <si>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</si>
  <si>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</si>
  <si>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</si>
  <si>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</si>
  <si>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</si>
  <si>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</si>
  <si>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</si>
  <si>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</si>
  <si>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</si>
  <si>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</si>
  <si>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</si>
  <si>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</si>
  <si>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</si>
  <si>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</si>
  <si>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</si>
  <si>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</si>
  <si>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</si>
  <si>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</si>
  <si>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</si>
  <si>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</si>
  <si>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</si>
  <si>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</si>
  <si>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</si>
  <si>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</si>
  <si>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</si>
  <si>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</si>
  <si>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</si>
  <si>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</si>
  <si>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</si>
  <si>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</si>
  <si>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</si>
  <si>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</si>
  <si>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</si>
  <si>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</si>
  <si>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</si>
  <si>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</si>
  <si>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</si>
  <si>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</si>
  <si>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</si>
  <si>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</si>
  <si>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</si>
  <si>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</si>
  <si>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</si>
  <si>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</si>
  <si>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</si>
  <si>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</si>
  <si>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</si>
  <si>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</si>
  <si>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</si>
  <si>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</si>
  <si>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</si>
  <si>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</si>
  <si>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</si>
  <si>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</si>
  <si>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</si>
  <si>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</si>
  <si>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</si>
  <si>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</si>
  <si>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</si>
  <si>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</si>
  <si>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</si>
  <si>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</si>
  <si>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</si>
  <si>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</si>
  <si>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</si>
  <si>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</si>
  <si>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</si>
  <si>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</si>
  <si>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</si>
  <si>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</si>
  <si>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</si>
  <si>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</si>
  <si>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</si>
  <si>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</si>
  <si>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</si>
  <si>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</si>
  <si>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</si>
  <si>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</si>
  <si>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</si>
  <si>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</si>
  <si>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</si>
  <si>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</si>
  <si>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</si>
  <si>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</si>
  <si>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</si>
  <si>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</si>
  <si>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</si>
  <si>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</si>
  <si>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</si>
  <si>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</si>
  <si>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</si>
  <si>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</si>
  <si>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</si>
  <si>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</si>
  <si>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</si>
  <si>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</si>
  <si>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</si>
  <si>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</si>
  <si>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</si>
  <si>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</si>
  <si>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</si>
  <si>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</si>
  <si>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</si>
  <si>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</si>
  <si>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</si>
  <si>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</si>
  <si>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</si>
  <si>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</si>
  <si>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</si>
  <si>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</si>
  <si>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</si>
  <si>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</si>
  <si>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</si>
  <si>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</si>
  <si>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</si>
  <si>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</si>
  <si>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</si>
  <si>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</si>
  <si>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</si>
  <si>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</si>
  <si>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</si>
  <si>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</si>
  <si>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</si>
  <si>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</si>
  <si>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</si>
  <si>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</si>
  <si>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</si>
  <si>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</si>
  <si>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</si>
  <si>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</si>
  <si>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</si>
  <si>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</si>
  <si>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</si>
  <si>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</si>
  <si>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</si>
  <si>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</si>
  <si>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</si>
  <si>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</si>
  <si>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</si>
  <si>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</si>
  <si>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</si>
  <si>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</si>
  <si>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</si>
  <si>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</si>
  <si>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</si>
  <si>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</si>
  <si>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</si>
  <si>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</si>
  <si>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</si>
  <si>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</si>
  <si>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</si>
  <si>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</si>
  <si>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</si>
  <si>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</si>
  <si>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</si>
  <si>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</si>
  <si>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</si>
  <si>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</si>
  <si>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</si>
  <si>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</si>
  <si>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</si>
  <si>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</si>
  <si>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</si>
  <si>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</si>
  <si>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</si>
  <si>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</si>
  <si>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</si>
  <si>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</si>
  <si>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</si>
  <si>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</si>
  <si>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</si>
  <si>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</si>
  <si>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</si>
  <si>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</si>
  <si>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</si>
  <si>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</si>
  <si>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</si>
  <si>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</si>
  <si>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</si>
  <si>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</si>
  <si>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</si>
  <si>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</si>
  <si>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</si>
  <si>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</si>
  <si>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</si>
  <si>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</si>
  <si>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</si>
  <si>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</si>
  <si>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</si>
  <si>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</si>
  <si>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</si>
  <si>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</si>
  <si>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</si>
  <si>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</si>
  <si>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</si>
  <si>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</si>
  <si>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</si>
  <si>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</si>
  <si>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</si>
  <si>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</si>
  <si>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</si>
  <si>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</si>
  <si>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</si>
  <si>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</si>
  <si>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</si>
  <si>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</si>
  <si>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</si>
  <si>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</si>
  <si>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</si>
  <si>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</si>
  <si>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</si>
  <si>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</si>
  <si>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</si>
  <si>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</si>
  <si>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</si>
  <si>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</si>
  <si>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</si>
  <si>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</si>
  <si>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</si>
  <si>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</si>
  <si>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</si>
  <si>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</si>
  <si>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</si>
  <si>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</si>
  <si>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</si>
  <si>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</si>
  <si>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</si>
  <si>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</si>
  <si>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</si>
  <si>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</si>
  <si>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</si>
  <si>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</si>
  <si>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</si>
  <si>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</si>
  <si>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</si>
  <si>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</si>
  <si>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</si>
  <si>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</si>
  <si>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</si>
  <si>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</si>
  <si>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</si>
  <si>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</si>
  <si>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</si>
  <si>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</si>
  <si>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</si>
  <si>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</si>
  <si>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</si>
  <si>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</si>
  <si>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</si>
  <si>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</si>
  <si>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</si>
  <si>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</si>
  <si>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</si>
  <si>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</si>
  <si>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</si>
  <si>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</si>
  <si>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</si>
  <si>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</si>
  <si>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</si>
  <si>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</si>
  <si>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</si>
  <si>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</si>
  <si>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</si>
  <si>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</si>
  <si>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</si>
  <si>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</si>
  <si>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</si>
  <si>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</si>
  <si>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</si>
  <si>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</si>
  <si>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</si>
  <si>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</si>
  <si>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</si>
  <si>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</si>
  <si>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</si>
  <si>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</si>
  <si>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</si>
  <si>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</si>
  <si>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</si>
  <si>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</si>
  <si>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</si>
  <si>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</si>
  <si>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</si>
  <si>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</si>
  <si>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</si>
  <si>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</si>
  <si>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</si>
  <si>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</si>
  <si>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</si>
  <si>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</si>
  <si>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</si>
  <si>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</si>
  <si>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</si>
  <si>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</si>
  <si>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</si>
  <si>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</si>
  <si>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</si>
  <si>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</si>
  <si>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</si>
  <si>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</si>
  <si>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</si>
  <si>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</si>
  <si>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</si>
  <si>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</si>
  <si>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</si>
  <si>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</si>
  <si>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</si>
  <si>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</si>
  <si>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</si>
  <si>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</si>
  <si>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</si>
  <si>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</si>
  <si>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</si>
  <si>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</si>
  <si>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</si>
  <si>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</si>
  <si>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</si>
  <si>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</si>
  <si>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</si>
  <si>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</si>
  <si>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</si>
  <si>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</si>
  <si>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</si>
  <si>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</si>
  <si>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</si>
  <si>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</si>
  <si>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</si>
  <si>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</si>
  <si>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</si>
  <si>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</si>
  <si>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</si>
  <si>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</si>
  <si>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</si>
  <si>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</si>
  <si>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</si>
  <si>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</si>
  <si>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</si>
  <si>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</si>
  <si>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</si>
  <si>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</si>
  <si>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</si>
  <si>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</si>
  <si>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</si>
  <si>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</si>
  <si>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</si>
  <si>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</si>
  <si>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</si>
  <si>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</si>
  <si>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</si>
  <si>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</si>
  <si>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</si>
  <si>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</si>
  <si>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</si>
  <si>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</si>
  <si>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</si>
  <si>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</si>
  <si>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</si>
  <si>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</si>
  <si>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</si>
  <si>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</si>
  <si>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</si>
  <si>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</si>
  <si>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</si>
  <si>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</si>
  <si>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</si>
  <si>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</si>
  <si>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</si>
  <si>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</si>
  <si>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</si>
  <si>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</si>
  <si>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</si>
  <si>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</si>
  <si>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</si>
  <si>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</si>
  <si>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</si>
  <si>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</si>
  <si>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</si>
  <si>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</si>
  <si>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</si>
  <si>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</si>
  <si>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</si>
  <si>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</si>
  <si>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</si>
  <si>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</si>
  <si>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</si>
  <si>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</si>
  <si>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</si>
  <si>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</si>
  <si>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</si>
  <si>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</si>
  <si>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</si>
  <si>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</si>
  <si>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</si>
  <si>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</si>
  <si>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</si>
  <si>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</si>
  <si>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</si>
  <si>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</si>
  <si>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</si>
  <si>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</si>
  <si>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</si>
  <si>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</si>
  <si>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</si>
  <si>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</si>
  <si>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</si>
  <si>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</si>
  <si>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</si>
  <si>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</si>
  <si>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</si>
  <si>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</si>
  <si>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</si>
  <si>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</si>
  <si>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</si>
  <si>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</si>
  <si>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</si>
  <si>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</si>
  <si>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</si>
  <si>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</si>
  <si>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</si>
  <si>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</si>
  <si>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</si>
  <si>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</si>
  <si>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</si>
  <si>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</si>
  <si>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</si>
  <si>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</si>
  <si>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</si>
  <si>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</si>
  <si>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</si>
  <si>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</si>
  <si>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</si>
  <si>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</si>
  <si>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</si>
  <si>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</si>
  <si>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</si>
  <si>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</si>
  <si>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</si>
  <si>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</si>
  <si>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</si>
  <si>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</si>
  <si>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</si>
  <si>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</si>
  <si>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</si>
  <si>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</si>
  <si>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</si>
  <si>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</si>
  <si>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</si>
  <si>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</si>
  <si>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</si>
  <si>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</si>
  <si>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</si>
  <si>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</si>
  <si>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</si>
  <si>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</si>
  <si>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</si>
  <si>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</si>
  <si>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</si>
  <si>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</si>
  <si>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</si>
  <si>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</si>
  <si>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</si>
  <si>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</si>
  <si>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</si>
  <si>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</si>
  <si>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</si>
  <si>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</si>
  <si>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</si>
  <si>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</si>
  <si>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</si>
  <si>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</si>
  <si>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</si>
  <si>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</si>
  <si>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</si>
  <si>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</si>
  <si>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</si>
  <si>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</si>
  <si>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</si>
  <si>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</si>
  <si>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</si>
  <si>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</si>
  <si>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</si>
  <si>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</si>
  <si>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</si>
  <si>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</si>
  <si>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</si>
  <si>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</si>
  <si>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</si>
  <si>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</si>
  <si>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</si>
  <si>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</si>
  <si>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</si>
  <si>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</si>
  <si>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</si>
  <si>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</si>
  <si>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</si>
  <si>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</si>
  <si>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</si>
  <si>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</si>
  <si>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</si>
  <si>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</si>
  <si>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</si>
  <si>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</si>
  <si>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</si>
  <si>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</si>
  <si>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</si>
  <si>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</si>
  <si>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</si>
  <si>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</si>
  <si>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</si>
  <si>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</si>
  <si>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</si>
  <si>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</si>
  <si>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</si>
  <si>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</si>
  <si>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</si>
  <si>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</si>
  <si>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</si>
  <si>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</si>
  <si>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</si>
  <si>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</si>
  <si>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</si>
  <si>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</si>
  <si>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</si>
  <si>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</si>
  <si>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</si>
  <si>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</si>
  <si>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</si>
  <si>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</si>
  <si>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</si>
  <si>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</si>
  <si>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</si>
  <si>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</si>
  <si>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</si>
  <si>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</si>
  <si>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</si>
  <si>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</si>
  <si>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</si>
  <si>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</si>
  <si>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</si>
  <si>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</si>
  <si>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</si>
  <si>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</si>
  <si>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</si>
  <si>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</si>
  <si>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</si>
  <si>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</si>
  <si>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</si>
  <si>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</si>
  <si>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</si>
  <si>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</si>
  <si>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</si>
  <si>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</si>
  <si>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</si>
  <si>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</si>
  <si>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</si>
  <si>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</si>
  <si>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</si>
  <si>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</si>
  <si>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</si>
  <si>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</si>
  <si>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</si>
  <si>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</si>
  <si>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</si>
  <si>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</si>
  <si>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</si>
  <si>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</si>
  <si>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</si>
  <si>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</si>
  <si>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</si>
  <si>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</si>
  <si>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</si>
  <si>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</si>
  <si>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</si>
  <si>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</si>
  <si>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</si>
  <si>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</si>
  <si>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</si>
  <si>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</si>
  <si>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</si>
  <si>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</si>
  <si>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</si>
  <si>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</si>
  <si>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</si>
  <si>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</si>
  <si>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</si>
  <si>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</si>
  <si>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</si>
  <si>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</si>
  <si>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</si>
  <si>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</si>
  <si>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</si>
  <si>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</si>
  <si>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</si>
  <si>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</si>
  <si>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</si>
  <si>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</si>
  <si>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</si>
  <si>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</si>
  <si>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</si>
  <si>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</si>
  <si>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</si>
  <si>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</si>
  <si>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</si>
  <si>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</si>
  <si>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</si>
  <si>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</si>
  <si>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</si>
  <si>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</si>
  <si>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</si>
  <si>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</si>
  <si>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</si>
  <si>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</si>
  <si>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</si>
  <si>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</si>
  <si>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</si>
  <si>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</si>
  <si>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</si>
  <si>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</si>
  <si>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</si>
  <si>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</si>
  <si>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</si>
  <si>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</si>
  <si>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</si>
  <si>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</si>
  <si>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</si>
  <si>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</si>
  <si>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</si>
  <si>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</si>
  <si>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</si>
  <si>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</si>
  <si>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</si>
  <si>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</si>
  <si>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</si>
  <si>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</si>
  <si>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</si>
  <si>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</si>
  <si>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</si>
  <si>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</si>
  <si>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</si>
  <si>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</si>
  <si>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</si>
  <si>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</si>
  <si>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</si>
  <si>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</si>
  <si>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</si>
  <si>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</si>
  <si>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</si>
  <si>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</si>
  <si>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</si>
  <si>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</si>
  <si>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</si>
  <si>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</si>
  <si>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</si>
  <si>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</si>
  <si>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</si>
  <si>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</si>
  <si>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</si>
  <si>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</si>
  <si>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</si>
  <si>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</si>
  <si>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</si>
  <si>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</si>
  <si>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</si>
  <si>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</si>
  <si>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</si>
  <si>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</si>
  <si>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</si>
  <si>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</si>
  <si>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</si>
  <si>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</si>
  <si>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</si>
  <si>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</si>
  <si>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</si>
  <si>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</si>
  <si>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</si>
  <si>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</si>
  <si>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</si>
  <si>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</si>
  <si>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</si>
  <si>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</si>
  <si>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</si>
  <si>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</si>
  <si>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</si>
  <si>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</si>
  <si>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</si>
  <si>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</si>
  <si>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</si>
  <si>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</si>
  <si>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</si>
  <si>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</si>
  <si>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</si>
  <si>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</si>
  <si>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</si>
  <si>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</si>
  <si>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</si>
  <si>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</si>
  <si>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</si>
  <si>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</si>
  <si>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</si>
  <si>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</si>
  <si>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</si>
  <si>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</si>
  <si>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</si>
  <si>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</si>
  <si>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</si>
  <si>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</si>
  <si>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</si>
  <si>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</si>
  <si>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</si>
  <si>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</si>
  <si>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</si>
  <si>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</si>
  <si>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</si>
  <si>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</si>
  <si>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</si>
  <si>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</si>
  <si>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</si>
  <si>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</si>
  <si>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</si>
  <si>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</si>
  <si>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</si>
  <si>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</si>
  <si>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</si>
  <si>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</si>
  <si>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</si>
  <si>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</si>
  <si>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</si>
  <si>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</si>
  <si>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</si>
  <si>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</si>
  <si>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</si>
  <si>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</si>
  <si>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</si>
  <si>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</si>
  <si>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</si>
  <si>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</si>
  <si>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</si>
  <si>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</si>
  <si>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</si>
  <si>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</si>
  <si>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</si>
  <si>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</si>
  <si>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</si>
  <si>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</si>
  <si>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</si>
  <si>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</si>
  <si>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</si>
  <si>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</si>
  <si>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</si>
  <si>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</si>
  <si>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</si>
  <si>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</si>
  <si>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</si>
  <si>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</si>
  <si>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</si>
  <si>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</si>
  <si>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</si>
  <si>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</si>
  <si>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</si>
  <si>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</si>
  <si>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</si>
  <si>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</si>
  <si>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</si>
  <si>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</si>
  <si>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</si>
  <si>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</si>
  <si>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</si>
  <si>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</si>
  <si>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</si>
  <si>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</si>
  <si>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</si>
  <si>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</si>
  <si>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</si>
  <si>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</si>
  <si>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</si>
  <si>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</si>
  <si>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</si>
  <si>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</si>
  <si>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</si>
  <si>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</si>
  <si>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</si>
  <si>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</si>
  <si>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</si>
  <si>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</si>
  <si>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</si>
  <si>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</si>
  <si>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</si>
  <si>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</si>
  <si>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</si>
  <si>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</si>
  <si>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</si>
  <si>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</si>
  <si>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</si>
  <si>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</si>
  <si>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</si>
  <si>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</si>
  <si>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</si>
  <si>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</si>
  <si>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</si>
  <si>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</si>
  <si>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</si>
  <si>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</si>
  <si>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</si>
  <si>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</si>
  <si>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</si>
  <si>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</si>
  <si>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</si>
  <si>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</si>
  <si>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</si>
  <si>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</si>
  <si>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</si>
  <si>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</si>
  <si>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</si>
  <si>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</si>
  <si>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</si>
  <si>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</si>
  <si>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</si>
  <si>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</si>
  <si>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</si>
  <si>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</si>
  <si>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</si>
  <si>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</si>
  <si>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</si>
  <si>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</si>
  <si>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</si>
  <si>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</si>
  <si>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</si>
  <si>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</si>
  <si>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</si>
  <si>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</si>
  <si>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</si>
  <si>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</si>
  <si>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</si>
  <si>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</si>
  <si>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</si>
  <si>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</si>
  <si>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</si>
  <si>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</si>
  <si>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</si>
  <si>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</si>
  <si>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</si>
  <si>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</si>
  <si>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</si>
  <si>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</si>
  <si>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</si>
  <si>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</si>
  <si>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</si>
  <si>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</si>
  <si>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</si>
  <si>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</si>
  <si>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</si>
  <si>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</si>
  <si>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</si>
  <si>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</si>
  <si>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</si>
  <si>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</si>
  <si>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</si>
  <si>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</si>
  <si>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</si>
  <si>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</si>
  <si>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</si>
  <si>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</si>
  <si>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</si>
  <si>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</si>
  <si>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</si>
  <si>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</si>
  <si>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</si>
  <si>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</si>
  <si>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</si>
  <si>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</si>
  <si>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</si>
  <si>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</si>
  <si>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</si>
  <si>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</si>
  <si>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</si>
  <si>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</si>
  <si>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</si>
  <si>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</si>
  <si>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</si>
  <si>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</si>
  <si>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</si>
  <si>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</si>
  <si>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</si>
  <si>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</si>
  <si>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</si>
  <si>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</si>
  <si>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</si>
  <si>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</si>
  <si>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</si>
  <si>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</si>
  <si>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</si>
  <si>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</si>
  <si>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</si>
  <si>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</si>
  <si>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</si>
  <si>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</si>
  <si>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</si>
  <si>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</si>
  <si>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</si>
  <si>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</si>
  <si>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</si>
  <si>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</si>
  <si>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</si>
  <si>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</si>
  <si>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</si>
  <si>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</si>
  <si>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</si>
  <si>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</si>
  <si>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</si>
  <si>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</si>
  <si>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</si>
  <si>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</si>
  <si>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</si>
  <si>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</si>
  <si>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</si>
  <si>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</si>
  <si>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</si>
  <si>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</si>
  <si>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</si>
  <si>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</si>
  <si>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</si>
  <si>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</si>
  <si>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</si>
  <si>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</si>
  <si>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</si>
  <si>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</si>
  <si>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</si>
  <si>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</si>
  <si>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</si>
  <si>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</si>
  <si>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</si>
  <si>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</si>
  <si>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</si>
  <si>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</si>
  <si>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</si>
  <si>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</si>
  <si>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</si>
  <si>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</si>
  <si>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</si>
  <si>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</si>
  <si>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</si>
  <si>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</si>
  <si>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</si>
  <si>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</si>
  <si>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</si>
  <si>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</si>
  <si>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</si>
  <si>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</si>
  <si>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</si>
  <si>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</si>
  <si>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</si>
  <si>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</si>
  <si>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</si>
  <si>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</si>
  <si>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</si>
  <si>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</si>
  <si>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</si>
  <si>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</si>
  <si>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</si>
  <si>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</si>
  <si>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</si>
  <si>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</si>
  <si>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</si>
  <si>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</si>
  <si>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</si>
  <si>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</si>
  <si>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</si>
  <si>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</si>
  <si>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</si>
  <si>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</si>
  <si>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</si>
  <si>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</si>
  <si>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</si>
  <si>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</si>
  <si>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</si>
  <si>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</si>
  <si>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</si>
  <si>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</si>
  <si>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</si>
  <si>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</si>
  <si>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</si>
  <si>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</si>
  <si>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</si>
  <si>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</si>
  <si>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</si>
  <si>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</si>
  <si>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</si>
  <si>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</si>
  <si>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</si>
  <si>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</si>
  <si>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</si>
  <si>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</si>
  <si>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</si>
  <si>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</si>
  <si>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</si>
  <si>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</si>
  <si>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</si>
  <si>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</si>
  <si>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</si>
  <si>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</si>
  <si>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</si>
  <si>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</si>
  <si>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</si>
  <si>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</si>
  <si>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</si>
  <si>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</si>
  <si>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</si>
  <si>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</si>
  <si>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</si>
  <si>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</si>
  <si>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</si>
  <si>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</si>
  <si>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</si>
  <si>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</si>
  <si>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</si>
  <si>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</si>
  <si>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</si>
  <si>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</si>
  <si>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</si>
  <si>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</si>
  <si>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</si>
  <si>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</si>
  <si>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</si>
  <si>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</si>
  <si>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</si>
  <si>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</si>
  <si>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</si>
  <si>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</si>
  <si>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</si>
  <si>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</si>
  <si>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</si>
  <si>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</si>
  <si>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</si>
  <si>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</si>
  <si>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</si>
  <si>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</si>
  <si>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</si>
  <si>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</si>
  <si>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</si>
  <si>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</si>
  <si>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</si>
  <si>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</si>
  <si>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</si>
  <si>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</si>
  <si>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</si>
  <si>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</si>
  <si>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</si>
  <si>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</si>
  <si>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</si>
  <si>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</si>
  <si>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</si>
  <si>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</si>
  <si>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</si>
  <si>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</si>
  <si>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</si>
  <si>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</si>
  <si>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</si>
  <si>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</si>
  <si>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</si>
  <si>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</si>
  <si>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</si>
  <si>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</si>
  <si>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</si>
  <si>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</si>
  <si>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</si>
  <si>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</si>
  <si>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</si>
  <si>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</si>
  <si>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</si>
  <si>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</si>
  <si>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</si>
  <si>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</si>
  <si>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</si>
  <si>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</si>
  <si>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</si>
  <si>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</si>
  <si>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</si>
  <si>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</si>
  <si>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</si>
  <si>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</si>
  <si>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</si>
  <si>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</si>
  <si>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</si>
  <si>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</si>
  <si>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</si>
  <si>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</si>
  <si>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</si>
  <si>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</si>
  <si>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</si>
  <si>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</si>
  <si>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</si>
  <si>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</si>
  <si>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</si>
  <si>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</si>
  <si>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</si>
  <si>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</si>
  <si>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</si>
  <si>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</si>
  <si>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</si>
  <si>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</si>
  <si>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</si>
  <si>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</si>
  <si>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</si>
  <si>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</si>
  <si>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</si>
  <si>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</si>
  <si>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</si>
  <si>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</si>
  <si>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</si>
  <si>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</si>
  <si>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</si>
  <si>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</si>
  <si>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</si>
  <si>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</si>
  <si>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</si>
  <si>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</si>
  <si>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</si>
  <si>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</si>
  <si>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</si>
  <si>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</si>
  <si>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</si>
  <si>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</si>
  <si>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</si>
  <si>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</si>
  <si>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</si>
  <si>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</si>
  <si>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</si>
  <si>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</si>
  <si>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</si>
  <si>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</si>
  <si>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</si>
  <si>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</si>
  <si>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</si>
  <si>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</si>
  <si>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</si>
  <si>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</si>
  <si>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</si>
  <si>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</si>
  <si>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</si>
  <si>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</si>
  <si>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</si>
  <si>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</si>
  <si>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</si>
  <si>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</si>
  <si>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</si>
  <si>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</si>
  <si>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</si>
  <si>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</si>
  <si>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</si>
  <si>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</si>
  <si>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</si>
  <si>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</si>
  <si>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</si>
  <si>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</si>
  <si>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</si>
  <si>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</si>
  <si>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</si>
  <si>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</si>
  <si>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</si>
  <si>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</si>
  <si>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</si>
  <si>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</si>
  <si>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</si>
  <si>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</si>
  <si>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</si>
  <si>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</si>
  <si>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</si>
  <si>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</si>
  <si>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</si>
  <si>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</si>
  <si>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</si>
  <si>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</si>
  <si>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</si>
  <si>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</si>
  <si>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</si>
  <si>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</si>
  <si>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</si>
  <si>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</si>
  <si>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</si>
  <si>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</si>
  <si>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</si>
  <si>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</si>
  <si>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</si>
  <si>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</si>
  <si>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</si>
  <si>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</si>
  <si>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</si>
  <si>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</si>
  <si>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</si>
  <si>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</si>
  <si>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</si>
  <si>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</si>
  <si>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</si>
  <si>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</si>
  <si>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</si>
  <si>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</si>
  <si>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</si>
  <si>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</si>
  <si>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</si>
  <si>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</si>
  <si>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</si>
  <si>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</si>
  <si>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</si>
  <si>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</si>
  <si>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</si>
  <si>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</si>
  <si>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</si>
  <si>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</si>
  <si>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</si>
  <si>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</si>
  <si>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</si>
  <si>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</si>
  <si>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</si>
  <si>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</si>
  <si>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</si>
  <si>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</si>
  <si>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</si>
  <si>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</si>
  <si>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</si>
  <si>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</si>
  <si>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</si>
  <si>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</si>
  <si>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</si>
  <si>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</si>
  <si>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</si>
  <si>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</si>
  <si>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</si>
  <si>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</si>
  <si>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</si>
  <si>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</si>
  <si>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</si>
  <si>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</si>
  <si>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</si>
  <si>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</si>
  <si>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</si>
  <si>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</si>
  <si>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</si>
  <si>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</si>
  <si>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</si>
  <si>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</si>
  <si>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</si>
  <si>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</si>
  <si>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</si>
  <si>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</si>
  <si>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</si>
  <si>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</si>
  <si>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</si>
  <si>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</si>
  <si>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</si>
  <si>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</si>
  <si>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</si>
  <si>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</si>
  <si>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</si>
  <si>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</si>
  <si>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</si>
  <si>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</si>
  <si>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</si>
  <si>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</si>
  <si>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</si>
  <si>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</si>
  <si>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</si>
  <si>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</si>
  <si>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</si>
  <si>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</si>
  <si>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</si>
  <si>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</si>
  <si>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</si>
  <si>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</si>
  <si>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</si>
  <si>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</si>
  <si>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</si>
  <si>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</si>
  <si>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</si>
  <si>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</si>
  <si>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</si>
  <si>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</si>
  <si>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</si>
  <si>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</si>
  <si>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</si>
  <si>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</si>
  <si>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</si>
  <si>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</si>
  <si>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</si>
  <si>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</si>
  <si>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</si>
  <si>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</si>
  <si>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</si>
  <si>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</si>
  <si>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</si>
  <si>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</si>
  <si>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</si>
  <si>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</si>
  <si>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</si>
  <si>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</si>
  <si>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</si>
  <si>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</si>
  <si>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</si>
  <si>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</si>
  <si>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</si>
  <si>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</si>
  <si>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</si>
  <si>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</si>
  <si>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</si>
  <si>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</si>
  <si>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</si>
  <si>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</si>
  <si>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</si>
  <si>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</si>
  <si>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</si>
  <si>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</si>
  <si>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</si>
  <si>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</si>
  <si>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</si>
  <si>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</si>
  <si>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</si>
  <si>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</si>
  <si>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</si>
  <si>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</si>
  <si>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</si>
  <si>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</si>
  <si>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</si>
  <si>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</si>
  <si>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</si>
  <si>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</si>
  <si>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</si>
  <si>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</si>
  <si>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</si>
  <si>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</si>
  <si>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</si>
  <si>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</si>
  <si>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</si>
  <si>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</si>
  <si>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</si>
  <si>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</si>
  <si>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</si>
  <si>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</si>
  <si>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</si>
  <si>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</si>
  <si>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</si>
  <si>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</si>
  <si>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</si>
  <si>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</si>
  <si>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</si>
  <si>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</si>
  <si>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</si>
  <si>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</si>
  <si>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</si>
  <si>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</si>
  <si>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</si>
  <si>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</si>
  <si>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</si>
  <si>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</si>
  <si>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</si>
  <si>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</si>
  <si>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</si>
  <si>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</si>
  <si>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</si>
  <si>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</si>
  <si>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</si>
  <si>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</si>
  <si>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</si>
  <si>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</si>
  <si>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</si>
  <si>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</si>
  <si>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</si>
  <si>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</si>
  <si>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</si>
  <si>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</si>
  <si>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</si>
  <si>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</si>
  <si>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</si>
  <si>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</si>
  <si>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</si>
  <si>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</si>
  <si>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</si>
  <si>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</si>
  <si>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</si>
  <si>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</si>
  <si>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</si>
  <si>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</si>
  <si>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</si>
  <si>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</si>
  <si>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</si>
  <si>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</si>
  <si>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</si>
  <si>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</si>
  <si>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</si>
  <si>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</si>
  <si>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</si>
  <si>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</si>
  <si>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</si>
  <si>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</si>
  <si>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</si>
  <si>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</si>
  <si>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</si>
  <si>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</si>
  <si>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</si>
  <si>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</si>
  <si>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</si>
  <si>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</si>
  <si>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</si>
  <si>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</si>
  <si>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</si>
  <si>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</si>
  <si>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</si>
  <si>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</si>
  <si>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</si>
  <si>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</si>
  <si>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</si>
  <si>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</si>
  <si>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</si>
  <si>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</si>
  <si>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</si>
  <si>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</si>
  <si>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</si>
  <si>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</si>
  <si>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</si>
  <si>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</si>
  <si>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</si>
  <si>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</si>
  <si>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</si>
  <si>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</si>
  <si>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</si>
  <si>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</si>
  <si>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</si>
  <si>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</si>
  <si>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</si>
  <si>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</si>
  <si>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</si>
  <si>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</si>
  <si>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</si>
  <si>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</si>
  <si>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</si>
  <si>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</si>
  <si>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</si>
  <si>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</si>
  <si>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</si>
  <si>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</si>
  <si>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</si>
  <si>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</si>
  <si>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</si>
  <si>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</si>
  <si>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</si>
  <si>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</si>
  <si>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</si>
  <si>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</si>
  <si>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</si>
  <si>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</si>
  <si>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</si>
  <si>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</si>
  <si>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</si>
  <si>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</si>
  <si>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</si>
  <si>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</si>
  <si>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</si>
  <si>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</si>
  <si>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</si>
  <si>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</si>
  <si>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</si>
  <si>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</si>
  <si>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</si>
  <si>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</si>
  <si>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</si>
  <si>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</si>
  <si>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</si>
  <si>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</si>
  <si>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</si>
  <si>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</si>
  <si>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</si>
  <si>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</si>
  <si>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</si>
  <si>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</si>
  <si>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</si>
  <si>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</si>
  <si>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</si>
  <si>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</si>
  <si>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</si>
  <si>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</si>
  <si>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</si>
  <si>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</si>
  <si>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</si>
  <si>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</si>
  <si>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</si>
  <si>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</si>
  <si>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</si>
  <si>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</si>
  <si>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</si>
  <si>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</si>
  <si>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</si>
  <si>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</si>
  <si>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</si>
  <si>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</si>
  <si>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</si>
  <si>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</si>
  <si>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</si>
  <si>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</si>
  <si>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</si>
  <si>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</si>
  <si>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</si>
  <si>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</si>
  <si>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</si>
  <si>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</si>
  <si>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</si>
  <si>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</si>
  <si>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</si>
  <si>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</si>
  <si>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</si>
  <si>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</si>
  <si>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</si>
  <si>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</si>
  <si>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</si>
  <si>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</si>
  <si>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</si>
  <si>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</si>
  <si>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</si>
  <si>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</si>
  <si>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</si>
  <si>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</si>
  <si>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</si>
  <si>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</si>
  <si>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</si>
  <si>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</si>
  <si>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</si>
  <si>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</si>
  <si>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</si>
  <si>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</si>
  <si>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</si>
  <si>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</si>
  <si>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</si>
  <si>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</si>
  <si>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</si>
  <si>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</si>
  <si>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</si>
  <si>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</si>
  <si>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</si>
  <si>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</si>
  <si>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</si>
  <si>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</si>
  <si>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</si>
  <si>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</si>
  <si>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</si>
  <si>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</si>
  <si>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</si>
  <si>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</si>
  <si>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</si>
  <si>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</si>
  <si>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</si>
  <si>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</si>
  <si>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</si>
  <si>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</si>
  <si>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</si>
  <si>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</si>
  <si>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</si>
  <si>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</si>
  <si>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</si>
  <si>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</si>
  <si>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</si>
  <si>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</si>
  <si>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</si>
  <si>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</si>
  <si>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</si>
  <si>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</si>
  <si>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</si>
  <si>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</si>
  <si>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</si>
  <si>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</si>
  <si>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</si>
  <si>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</si>
  <si>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</si>
  <si>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</si>
  <si>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</si>
  <si>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</si>
  <si>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</si>
  <si>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</si>
  <si>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</si>
  <si>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</si>
  <si>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</si>
  <si>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</si>
  <si>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</si>
  <si>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</si>
  <si>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</si>
  <si>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</si>
  <si>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</si>
  <si>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</si>
  <si>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</si>
  <si>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</si>
  <si>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</si>
  <si>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</si>
  <si>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</si>
  <si>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</si>
  <si>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</si>
  <si>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</si>
  <si>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</si>
  <si>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</si>
  <si>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</si>
  <si>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</si>
  <si>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</si>
  <si>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</si>
  <si>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</si>
  <si>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</si>
  <si>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</si>
  <si>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</si>
  <si>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</si>
  <si>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</si>
  <si>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</si>
  <si>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</si>
  <si>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</si>
  <si>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</si>
  <si>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</si>
  <si>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</si>
  <si>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</si>
  <si>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</si>
  <si>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</si>
  <si>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</si>
  <si>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</si>
  <si>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</si>
  <si>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</si>
  <si>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</si>
  <si>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</si>
  <si>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</si>
  <si>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</si>
  <si>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</si>
  <si>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</si>
  <si>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</si>
  <si>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</si>
  <si>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</si>
  <si>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</si>
  <si>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</si>
  <si>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</si>
  <si>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</si>
  <si>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</si>
  <si>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</si>
  <si>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</si>
  <si>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</si>
  <si>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</si>
  <si>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</si>
  <si>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</si>
  <si>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</si>
  <si>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</si>
  <si>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</si>
  <si>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</si>
  <si>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</si>
  <si>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</si>
  <si>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</si>
  <si>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</si>
  <si>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</si>
  <si>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</si>
  <si>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</si>
  <si>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</si>
  <si>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</si>
  <si>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</si>
  <si>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</si>
  <si>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</si>
  <si>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</si>
  <si>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</si>
  <si>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</si>
  <si>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</si>
  <si>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</si>
  <si>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</si>
  <si>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</si>
  <si>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</si>
  <si>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</si>
  <si>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</si>
  <si>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</si>
  <si>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</si>
  <si>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</si>
  <si>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</si>
  <si>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</si>
  <si>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</si>
  <si>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</si>
  <si>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</si>
  <si>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</si>
  <si>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</si>
  <si>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</si>
  <si>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</si>
  <si>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</si>
  <si>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</si>
  <si>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</si>
  <si>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</si>
  <si>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</si>
  <si>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</si>
  <si>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</si>
  <si>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</si>
  <si>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</si>
  <si>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</si>
  <si>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</si>
  <si>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</si>
  <si>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</si>
  <si>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</si>
  <si>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</si>
  <si>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</si>
  <si>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</si>
  <si>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</si>
  <si>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</si>
  <si>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</si>
  <si>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</si>
  <si>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</si>
  <si>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</si>
  <si>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</si>
  <si>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</si>
  <si>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</si>
  <si>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</si>
  <si>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</si>
  <si>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</si>
  <si>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</si>
  <si>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</si>
  <si>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</si>
  <si>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</si>
  <si>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</si>
  <si>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</si>
  <si>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</si>
  <si>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</si>
  <si>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</si>
  <si>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</si>
  <si>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</si>
  <si>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</si>
  <si>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</si>
  <si>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</si>
  <si>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</si>
  <si>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</si>
  <si>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</si>
  <si>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</si>
  <si>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</si>
  <si>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</si>
  <si>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</si>
  <si>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</si>
  <si>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</si>
  <si>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</si>
  <si>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</si>
  <si>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</si>
  <si>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</si>
  <si>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</si>
  <si>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</si>
  <si>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</si>
  <si>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</si>
  <si>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</si>
  <si>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</si>
  <si>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</si>
  <si>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</si>
  <si>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</si>
  <si>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</si>
  <si>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</si>
  <si>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</si>
  <si>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</si>
  <si>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</si>
  <si>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</si>
  <si>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</si>
  <si>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</si>
  <si>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</si>
  <si>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</si>
  <si>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</si>
  <si>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</si>
  <si>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</si>
  <si>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</si>
  <si>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</si>
  <si>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</si>
  <si>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</si>
  <si>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</si>
  <si>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</si>
  <si>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</si>
  <si>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</si>
  <si>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</si>
  <si>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</si>
  <si>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</si>
  <si>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</si>
  <si>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</si>
  <si>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</si>
  <si>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</si>
  <si>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</si>
  <si>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</si>
  <si>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</si>
  <si>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</si>
  <si>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</si>
  <si>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</si>
  <si>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</si>
  <si>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</si>
  <si>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</si>
  <si>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</si>
  <si>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</si>
  <si>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</si>
  <si>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</si>
  <si>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</si>
  <si>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</si>
  <si>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</si>
  <si>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</si>
  <si>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</si>
  <si>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</si>
  <si>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</si>
  <si>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</si>
  <si>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</si>
  <si>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</si>
  <si>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</si>
  <si>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</si>
  <si>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</si>
  <si>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</si>
  <si>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</si>
  <si>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</si>
  <si>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</si>
  <si>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</si>
  <si>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</si>
  <si>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</si>
  <si>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</si>
  <si>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</si>
  <si>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</si>
  <si>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</si>
  <si>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</si>
  <si>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</si>
  <si>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</si>
  <si>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</si>
  <si>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</si>
  <si>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</si>
  <si>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</si>
  <si>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</si>
  <si>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</si>
  <si>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</si>
  <si>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</si>
  <si>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</si>
  <si>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</si>
  <si>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</si>
  <si>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</si>
  <si>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</si>
  <si>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</si>
  <si>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</si>
  <si>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</si>
  <si>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</si>
  <si>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</si>
  <si>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</si>
  <si>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</si>
  <si>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</si>
  <si>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</si>
  <si>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</si>
  <si>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</si>
  <si>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</si>
  <si>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</si>
  <si>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</si>
  <si>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</si>
  <si>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</si>
  <si>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</si>
  <si>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</si>
  <si>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</si>
  <si>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</si>
  <si>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</si>
  <si>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</si>
  <si>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</si>
  <si>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</si>
  <si>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</si>
  <si>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</si>
  <si>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</si>
  <si>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</si>
  <si>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</si>
  <si>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</si>
  <si>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</si>
  <si>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</si>
  <si>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</si>
  <si>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</si>
  <si>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</si>
  <si>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</si>
  <si>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</si>
  <si>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</si>
  <si>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</si>
  <si>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</si>
  <si>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</si>
  <si>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</si>
  <si>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</si>
  <si>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</si>
  <si>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</si>
  <si>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</si>
  <si>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</si>
  <si>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</si>
  <si>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</si>
  <si>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</si>
  <si>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</si>
  <si>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</si>
  <si>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</si>
  <si>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</si>
  <si>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</si>
  <si>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</si>
  <si>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</si>
  <si>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</si>
  <si>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</si>
  <si>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</si>
  <si>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</si>
  <si>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</si>
  <si>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</si>
  <si>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</si>
  <si>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</si>
  <si>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</si>
  <si>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</si>
  <si>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</si>
  <si>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</si>
  <si>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</si>
  <si>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</si>
  <si>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</si>
  <si>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</si>
  <si>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</si>
  <si>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</si>
  <si>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</si>
  <si>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</si>
  <si>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</si>
  <si>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</si>
  <si>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</si>
  <si>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</si>
  <si>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</si>
  <si>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</si>
  <si>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</si>
  <si>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</si>
  <si>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</si>
  <si>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</si>
  <si>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</si>
  <si>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</si>
  <si>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</si>
  <si>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</si>
  <si>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</si>
  <si>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</si>
  <si>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</si>
  <si>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</si>
  <si>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</si>
  <si>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</si>
  <si>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</si>
  <si>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</si>
  <si>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</si>
  <si>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</si>
  <si>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</si>
  <si>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</si>
  <si>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</si>
  <si>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</si>
  <si>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</si>
  <si>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</si>
  <si>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</si>
  <si>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</si>
  <si>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</si>
  <si>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</si>
  <si>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</si>
  <si>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</si>
  <si>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</si>
  <si>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</si>
  <si>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</si>
  <si>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</si>
  <si>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</si>
  <si>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</si>
  <si>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</si>
  <si>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</si>
  <si>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</si>
  <si>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</si>
  <si>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</si>
  <si>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</si>
  <si>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</si>
  <si>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</si>
  <si>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</si>
  <si>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</si>
  <si>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</si>
  <si>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</si>
  <si>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</si>
  <si>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</si>
  <si>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</si>
  <si>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</si>
  <si>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</si>
  <si>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</si>
  <si>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</si>
  <si>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</si>
  <si>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</si>
  <si>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</si>
  <si>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</si>
  <si>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</si>
  <si>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</si>
  <si>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</si>
  <si>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</si>
  <si>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</si>
  <si>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</si>
  <si>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</si>
  <si>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</si>
  <si>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</si>
  <si>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</si>
  <si>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</si>
  <si>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</si>
  <si>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</si>
  <si>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</si>
  <si>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</si>
  <si>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</si>
  <si>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</si>
  <si>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</si>
  <si>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</si>
  <si>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</si>
  <si>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</si>
  <si>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</si>
  <si>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</si>
  <si>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</si>
  <si>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</si>
  <si>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</si>
  <si>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</si>
  <si>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</si>
  <si>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</si>
  <si>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</si>
  <si>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</si>
  <si>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</si>
  <si>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</si>
  <si>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</si>
  <si>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</si>
  <si>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</si>
  <si>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</si>
  <si>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</si>
  <si>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</si>
  <si>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</si>
  <si>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</si>
  <si>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</si>
  <si>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</si>
  <si>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</si>
  <si>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</si>
  <si>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</si>
  <si>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</si>
  <si>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</si>
  <si>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</si>
  <si>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</si>
  <si>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</si>
  <si>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</si>
  <si>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</si>
  <si>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</si>
  <si>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</si>
  <si>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</si>
  <si>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</si>
  <si>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</si>
  <si>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</si>
  <si>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</si>
  <si>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</si>
  <si>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</si>
  <si>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</si>
  <si>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</si>
  <si>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</si>
  <si>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</si>
  <si>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</si>
  <si>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</si>
  <si>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</si>
  <si>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</si>
  <si>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</si>
  <si>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</si>
  <si>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</si>
  <si>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</si>
  <si>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</si>
  <si>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</si>
  <si>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</si>
  <si>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</si>
  <si>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</si>
  <si>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</si>
  <si>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</si>
  <si>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</si>
  <si>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</si>
  <si>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</si>
  <si>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</si>
  <si>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</si>
  <si>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</si>
  <si>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</si>
  <si>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</si>
  <si>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</si>
  <si>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</si>
  <si>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</si>
  <si>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</si>
  <si>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</si>
  <si>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</si>
  <si>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</si>
  <si>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</si>
  <si>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</si>
  <si>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</si>
  <si>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</si>
  <si>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</si>
  <si>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</si>
  <si>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</si>
  <si>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</si>
  <si>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</si>
  <si>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</si>
  <si>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</si>
  <si>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</si>
  <si>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</si>
  <si>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</si>
  <si>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</si>
  <si>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</si>
  <si>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</si>
  <si>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</si>
  <si>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</si>
  <si>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</si>
  <si>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</si>
  <si>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</si>
  <si>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</si>
  <si>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</si>
  <si>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</si>
  <si>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</si>
  <si>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</si>
  <si>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</si>
  <si>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</si>
  <si>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</si>
  <si>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</si>
  <si>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</si>
  <si>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</si>
  <si>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</si>
  <si>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</si>
  <si>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</si>
  <si>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</si>
  <si>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</si>
  <si>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</si>
  <si>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</si>
  <si>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</si>
  <si>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</si>
  <si>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</si>
  <si>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</si>
  <si>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</si>
  <si>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</si>
  <si>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</si>
  <si>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</si>
  <si>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</si>
  <si>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</si>
  <si>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</si>
  <si>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</si>
  <si>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</si>
  <si>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</si>
  <si>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</si>
  <si>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</si>
  <si>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</si>
  <si>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</si>
  <si>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</si>
  <si>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</si>
  <si>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</si>
  <si>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</si>
  <si>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</si>
  <si>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</si>
  <si>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</si>
  <si>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</si>
  <si>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</si>
  <si>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</si>
  <si>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</si>
  <si>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</si>
  <si>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</si>
  <si>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</si>
  <si>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</si>
  <si>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</si>
  <si>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</si>
  <si>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</si>
  <si>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</si>
  <si>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</si>
  <si>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</si>
  <si>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</si>
  <si>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</si>
  <si>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</si>
  <si>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</si>
  <si>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</si>
  <si>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</si>
  <si>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</si>
  <si>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</si>
  <si>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</si>
  <si>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</si>
  <si>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</si>
  <si>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</si>
  <si>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</si>
  <si>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</si>
  <si>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</si>
  <si>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</si>
  <si>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</si>
  <si>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</si>
  <si>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</si>
  <si>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</si>
  <si>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</si>
  <si>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</si>
  <si>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</si>
  <si>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</si>
  <si>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</si>
  <si>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</si>
  <si>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</si>
  <si>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</si>
  <si>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</si>
  <si>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</si>
  <si>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</si>
  <si>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</si>
  <si>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</si>
  <si>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</si>
  <si>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</si>
  <si>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</si>
  <si>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</si>
  <si>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</si>
  <si>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</si>
  <si>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</si>
  <si>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</si>
  <si>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</si>
  <si>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</si>
  <si>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</si>
  <si>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</si>
  <si>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</si>
  <si>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</si>
  <si>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</si>
  <si>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</si>
  <si>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</si>
  <si>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</si>
  <si>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</si>
  <si>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</si>
  <si>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</si>
  <si>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</si>
  <si>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</si>
  <si>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</si>
  <si>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</si>
  <si>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</si>
  <si>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</si>
  <si>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</si>
  <si>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</si>
  <si>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</si>
  <si>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</si>
  <si>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</si>
  <si>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</si>
  <si>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</si>
  <si>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</si>
  <si>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</si>
  <si>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</si>
  <si>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</si>
  <si>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</si>
  <si>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</si>
  <si>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</si>
  <si>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</si>
  <si>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</si>
  <si>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</si>
  <si>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</si>
  <si>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</si>
  <si>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</si>
  <si>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</si>
  <si>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</si>
  <si>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</si>
  <si>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</si>
  <si>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</si>
  <si>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</si>
  <si>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</si>
  <si>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</si>
  <si>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</si>
  <si>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</si>
  <si>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</si>
  <si>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</si>
  <si>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</si>
  <si>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</si>
  <si>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</si>
  <si>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</si>
  <si>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</si>
  <si>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</si>
  <si>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</si>
  <si>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</si>
  <si>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</si>
  <si>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</si>
  <si>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</si>
  <si>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</si>
  <si>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</si>
  <si>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</si>
  <si>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</si>
  <si>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</si>
  <si>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</si>
  <si>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</si>
  <si>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</si>
  <si>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</si>
  <si>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</si>
  <si>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</si>
  <si>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</si>
  <si>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</si>
  <si>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</si>
  <si>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</si>
  <si>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</si>
  <si>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</si>
  <si>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</si>
  <si>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</si>
  <si>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</si>
  <si>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</si>
  <si>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</si>
  <si>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</si>
  <si>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</si>
  <si>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</si>
  <si>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</si>
  <si>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</si>
  <si>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</si>
  <si>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</si>
  <si>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</si>
  <si>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</si>
  <si>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</si>
  <si>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</si>
  <si>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</si>
  <si>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</si>
  <si>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</si>
  <si>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</si>
  <si>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</si>
  <si>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</si>
  <si>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</si>
  <si>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</si>
  <si>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</si>
  <si>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</si>
  <si>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</si>
  <si>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</si>
  <si>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</si>
  <si>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</si>
  <si>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</si>
  <si>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</si>
  <si>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</si>
  <si>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</si>
  <si>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</si>
  <si>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</si>
  <si>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</si>
  <si>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</si>
  <si>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</si>
  <si>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</si>
  <si>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</si>
  <si>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</si>
  <si>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</si>
  <si>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</si>
  <si>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</si>
  <si>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</si>
  <si>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</si>
  <si>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</si>
  <si>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</si>
  <si>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</si>
  <si>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</si>
  <si>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</si>
  <si>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</si>
  <si>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</si>
  <si>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</si>
  <si>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</si>
  <si>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</si>
  <si>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</si>
  <si>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</si>
  <si>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</si>
  <si>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</si>
  <si>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</si>
  <si>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</si>
  <si>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</si>
  <si>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</si>
  <si>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</si>
  <si>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</si>
  <si>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</si>
  <si>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</si>
  <si>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</si>
  <si>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</si>
  <si>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</si>
  <si>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</si>
  <si>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</si>
  <si>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</si>
  <si>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</si>
  <si>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</si>
  <si>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</si>
  <si>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</si>
  <si>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</si>
  <si>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</si>
  <si>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</si>
  <si>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</si>
  <si>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</si>
  <si>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</si>
  <si>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</si>
  <si>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</si>
  <si>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</si>
  <si>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</si>
  <si>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</si>
  <si>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</si>
  <si>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</si>
  <si>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</si>
  <si>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</si>
  <si>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</si>
  <si>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</si>
  <si>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</si>
  <si>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</si>
  <si>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</si>
  <si>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</si>
  <si>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</si>
  <si>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</si>
  <si>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</si>
  <si>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</si>
  <si>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</si>
  <si>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</si>
  <si>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</si>
  <si>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</si>
  <si>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</si>
  <si>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</si>
  <si>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</si>
  <si>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</si>
  <si>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</si>
  <si>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</si>
  <si>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</si>
  <si>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</si>
  <si>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</si>
  <si>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</si>
  <si>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</si>
  <si>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</si>
  <si>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</si>
  <si>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</si>
  <si>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</si>
  <si>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</si>
  <si>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</si>
  <si>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</si>
  <si>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</si>
  <si>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</si>
  <si>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</si>
  <si>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</si>
  <si>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</si>
  <si>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</si>
  <si>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</si>
  <si>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</si>
  <si>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</si>
  <si>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</si>
  <si>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</si>
  <si>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</si>
  <si>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</si>
  <si>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</si>
  <si>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</si>
  <si>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</si>
  <si>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</si>
  <si>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</si>
  <si>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</si>
  <si>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</si>
  <si>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</si>
  <si>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</si>
  <si>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</si>
  <si>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</si>
  <si>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</si>
  <si>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</si>
  <si>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</si>
  <si>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</si>
  <si>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</si>
  <si>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</si>
  <si>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</si>
  <si>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</si>
  <si>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</si>
  <si>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</si>
  <si>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</si>
  <si>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</si>
  <si>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</si>
  <si>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</si>
  <si>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</si>
  <si>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</si>
  <si>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</si>
  <si>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</si>
  <si>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</si>
  <si>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</si>
  <si>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</si>
  <si>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</si>
  <si>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</si>
  <si>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</si>
  <si>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</si>
  <si>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</si>
  <si>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</si>
  <si>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</si>
  <si>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</si>
  <si>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</si>
  <si>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</si>
  <si>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</si>
  <si>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</si>
  <si>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</si>
  <si>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</si>
  <si>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</si>
  <si>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</si>
  <si>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</si>
  <si>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</si>
  <si>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</si>
  <si>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</si>
  <si>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</si>
  <si>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</si>
  <si>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</si>
  <si>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</si>
  <si>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</si>
  <si>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</si>
  <si>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</si>
  <si>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</si>
  <si>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</si>
  <si>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</si>
  <si>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</si>
  <si>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</si>
  <si>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</si>
  <si>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</si>
  <si>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</si>
  <si>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</si>
  <si>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</si>
  <si>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</si>
  <si>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</si>
  <si>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</si>
  <si>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</si>
  <si>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</si>
  <si>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</si>
  <si>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</si>
  <si>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</si>
  <si>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</si>
  <si>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</si>
  <si>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</si>
  <si>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</si>
  <si>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</si>
  <si>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</si>
  <si>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</si>
  <si>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</si>
  <si>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</si>
  <si>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</si>
  <si>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</si>
  <si>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</si>
  <si>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</si>
  <si>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</si>
  <si>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</si>
  <si>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</si>
  <si>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</si>
  <si>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</si>
  <si>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</si>
  <si>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</si>
  <si>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</si>
  <si>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</si>
  <si>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</si>
  <si>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</si>
  <si>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</si>
  <si>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</si>
  <si>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</si>
  <si>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</si>
  <si>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</si>
  <si>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</si>
  <si>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</si>
  <si>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</si>
  <si>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</si>
  <si>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</si>
  <si>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</si>
  <si>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</si>
  <si>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</si>
  <si>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</si>
  <si>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</si>
  <si>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</si>
  <si>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</si>
  <si>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</si>
  <si>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</si>
  <si>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</si>
  <si>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</si>
  <si>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</si>
  <si>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</si>
  <si>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</si>
  <si>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</si>
  <si>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</si>
  <si>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</si>
  <si>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</si>
  <si>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</si>
  <si>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</si>
  <si>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</si>
  <si>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</si>
  <si>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</si>
  <si>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</si>
  <si>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</si>
  <si>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</si>
  <si>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</si>
  <si>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</si>
  <si>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</si>
  <si>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</si>
  <si>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</si>
  <si>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</si>
  <si>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</si>
  <si>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</si>
  <si>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</si>
  <si>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</si>
  <si>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</si>
  <si>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</si>
  <si>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</si>
  <si>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</si>
  <si>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</si>
  <si>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</si>
  <si>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</si>
  <si>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</si>
  <si>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</si>
  <si>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</si>
  <si>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</si>
  <si>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</si>
  <si>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</si>
  <si>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</si>
  <si>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</si>
  <si>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</si>
  <si>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</si>
  <si>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</si>
  <si>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</si>
  <si>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</si>
  <si>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</si>
  <si>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</si>
  <si>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</si>
  <si>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</si>
  <si>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</si>
  <si>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</si>
  <si>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</si>
  <si>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</si>
  <si>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</si>
  <si>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</si>
  <si>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</si>
  <si>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</si>
  <si>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</si>
  <si>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</si>
  <si>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</si>
  <si>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</si>
  <si>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</si>
  <si>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</si>
  <si>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</si>
  <si>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</si>
  <si>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</si>
  <si>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</si>
  <si>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</si>
  <si>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</si>
  <si>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</si>
  <si>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</si>
  <si>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</si>
  <si>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</si>
  <si>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</si>
  <si>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</si>
  <si>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</si>
  <si>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</si>
  <si>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</si>
  <si>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</si>
  <si>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</si>
  <si>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</si>
  <si>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</si>
  <si>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</si>
  <si>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</si>
  <si>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</si>
  <si>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</si>
  <si>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</si>
  <si>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</si>
  <si>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</si>
  <si>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</si>
  <si>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</si>
  <si>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</si>
  <si>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</si>
  <si>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</si>
  <si>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</si>
  <si>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</si>
  <si>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</si>
  <si>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</si>
  <si>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</si>
  <si>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</si>
  <si>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</si>
  <si>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</si>
  <si>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</si>
  <si>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</si>
  <si>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</si>
  <si>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</si>
  <si>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</si>
  <si>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</si>
  <si>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</si>
  <si>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</si>
  <si>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</si>
  <si>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</si>
  <si>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</si>
  <si>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</si>
  <si>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</si>
  <si>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</si>
  <si>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</si>
  <si>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</si>
  <si>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</si>
  <si>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</si>
  <si>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</si>
  <si>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</si>
  <si>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</si>
  <si>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</si>
  <si>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</si>
  <si>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</si>
  <si>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</si>
  <si>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</si>
  <si>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</si>
  <si>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</si>
  <si>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</si>
  <si>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</si>
  <si>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</si>
  <si>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</si>
  <si>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</si>
  <si>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</si>
  <si>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</si>
  <si>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</si>
  <si>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</si>
  <si>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</si>
  <si>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</si>
  <si>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</si>
  <si>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</si>
  <si>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</si>
  <si>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</si>
  <si>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</si>
  <si>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</si>
  <si>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</si>
  <si>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</si>
  <si>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</si>
  <si>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</si>
  <si>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</si>
  <si>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</si>
  <si>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</si>
  <si>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</si>
  <si>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</si>
  <si>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</si>
  <si>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</si>
  <si>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</si>
  <si>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</si>
  <si>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</si>
  <si>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</si>
  <si>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</si>
  <si>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</si>
  <si>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</si>
  <si>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</si>
  <si>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</si>
  <si>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</si>
  <si>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</si>
  <si>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</si>
  <si>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</si>
  <si>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</si>
  <si>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</si>
  <si>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</si>
  <si>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</si>
  <si>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</si>
  <si>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</si>
  <si>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</si>
  <si>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</si>
  <si>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</si>
  <si>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</si>
  <si>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</si>
  <si>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</si>
  <si>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</si>
  <si>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</si>
  <si>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</si>
  <si>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</si>
  <si>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</si>
  <si>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</si>
  <si>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</si>
  <si>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</si>
  <si>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</si>
  <si>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</si>
  <si>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</si>
  <si>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</si>
  <si>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</si>
  <si>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</si>
  <si>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</si>
  <si>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</si>
  <si>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</si>
  <si>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</si>
  <si>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</si>
  <si>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</si>
  <si>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</si>
  <si>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</si>
  <si>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</si>
  <si>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</si>
  <si>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</si>
  <si>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</si>
  <si>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</si>
  <si>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</si>
  <si>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</si>
  <si>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</si>
  <si>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</si>
  <si>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</si>
  <si>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</si>
  <si>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</si>
  <si>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</si>
  <si>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</si>
  <si>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</si>
  <si>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</si>
  <si>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</si>
  <si>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</si>
  <si>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</si>
  <si>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</si>
  <si>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</si>
  <si>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</si>
  <si>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</si>
  <si>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</si>
  <si>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</si>
  <si>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</si>
  <si>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</si>
  <si>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</si>
  <si>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</si>
  <si>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</si>
  <si>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</si>
  <si>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</si>
  <si>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</si>
  <si>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</si>
  <si>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</si>
  <si>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</si>
  <si>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</si>
  <si>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</si>
  <si>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</si>
  <si>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</si>
  <si>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</si>
  <si>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</si>
  <si>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</si>
  <si>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</si>
  <si>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</si>
  <si>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</si>
  <si>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</si>
  <si>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</si>
  <si>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</si>
  <si>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</si>
  <si>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</si>
  <si>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</si>
  <si>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</si>
  <si>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</si>
  <si>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</si>
  <si>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</si>
  <si>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</si>
  <si>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</si>
  <si>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</si>
  <si>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</si>
  <si>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</si>
  <si>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</si>
  <si>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</si>
  <si>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</si>
  <si>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</si>
  <si>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</si>
  <si>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</si>
  <si>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</si>
  <si>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</si>
  <si>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</si>
  <si>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</si>
  <si>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</si>
  <si>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</si>
  <si>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</si>
  <si>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</si>
  <si>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</si>
  <si>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</si>
  <si>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</si>
  <si>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</si>
  <si>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</si>
  <si>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</si>
  <si>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</si>
  <si>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</si>
  <si>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</si>
  <si>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</si>
  <si>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</si>
  <si>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</si>
  <si>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</si>
  <si>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</si>
  <si>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</si>
  <si>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</si>
  <si>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</si>
  <si>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</si>
  <si>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</si>
  <si>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</si>
  <si>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</si>
  <si>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</si>
  <si>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</si>
  <si>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</si>
  <si>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</si>
  <si>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</si>
  <si>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</si>
  <si>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</si>
  <si>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</si>
  <si>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</si>
  <si>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</si>
  <si>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</si>
  <si>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</si>
  <si>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</si>
  <si>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</si>
  <si>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</si>
  <si>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</si>
  <si>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</si>
  <si>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</si>
  <si>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</si>
  <si>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</si>
  <si>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</si>
  <si>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</si>
  <si>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</si>
  <si>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</si>
  <si>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</si>
  <si>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</si>
  <si>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</si>
  <si>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</si>
  <si>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</si>
  <si>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</si>
  <si>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</si>
  <si>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</si>
  <si>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</si>
  <si>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</si>
  <si>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</si>
  <si>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</si>
  <si>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</si>
  <si>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</si>
  <si>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</si>
  <si>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</si>
  <si>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</si>
  <si>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</si>
  <si>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</si>
  <si>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</si>
  <si>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</si>
  <si>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</si>
  <si>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</si>
  <si>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</si>
  <si>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</si>
  <si>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</si>
  <si>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</si>
  <si>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</si>
  <si>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</si>
  <si>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</si>
  <si>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</si>
  <si>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</si>
  <si>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</si>
  <si>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</si>
  <si>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</si>
  <si>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</si>
  <si>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</si>
  <si>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</si>
  <si>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</si>
  <si>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</si>
  <si>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</si>
  <si>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</si>
  <si>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</si>
  <si>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</si>
  <si>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</si>
  <si>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</si>
  <si>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</si>
  <si>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</si>
  <si>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</si>
  <si>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</si>
  <si>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</si>
  <si>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</si>
  <si>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</si>
  <si>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</si>
  <si>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</si>
  <si>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</si>
  <si>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</si>
  <si>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</si>
  <si>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</si>
  <si>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</si>
  <si>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</si>
  <si>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</si>
  <si>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</si>
  <si>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</si>
  <si>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</si>
  <si>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</si>
  <si>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</si>
  <si>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</si>
  <si>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</si>
  <si>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</si>
  <si>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</si>
  <si>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</si>
  <si>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</si>
  <si>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</si>
  <si>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</si>
  <si>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</si>
  <si>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</si>
  <si>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</si>
  <si>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</si>
  <si>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</si>
  <si>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</si>
  <si>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</si>
  <si>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</si>
  <si>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</si>
  <si>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</si>
  <si>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</si>
  <si>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</si>
  <si>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</si>
  <si>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</si>
  <si>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</si>
  <si>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</si>
  <si>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</si>
  <si>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</si>
  <si>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</si>
  <si>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</si>
  <si>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</si>
  <si>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</si>
  <si>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</si>
  <si>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</si>
  <si>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</si>
  <si>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</si>
  <si>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</si>
  <si>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</si>
  <si>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</si>
  <si>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</si>
  <si>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</si>
  <si>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</si>
  <si>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</si>
  <si>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</si>
  <si>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</si>
  <si>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</si>
  <si>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</si>
  <si>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</si>
  <si>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</si>
  <si>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</si>
  <si>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</si>
  <si>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</si>
  <si>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</si>
  <si>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</si>
  <si>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</si>
  <si>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</si>
  <si>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</si>
  <si>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</si>
  <si>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</si>
  <si>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</si>
  <si>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</si>
  <si>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</si>
  <si>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</si>
  <si>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</si>
  <si>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</si>
  <si>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</si>
  <si>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</si>
  <si>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</si>
  <si>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</si>
  <si>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</si>
  <si>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</si>
  <si>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</si>
  <si>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</si>
  <si>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</si>
  <si>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</si>
  <si>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</si>
  <si>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</si>
  <si>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</si>
  <si>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</si>
  <si>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</si>
  <si>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</si>
  <si>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</si>
  <si>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</si>
  <si>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</si>
  <si>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</si>
  <si>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</si>
  <si>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</si>
  <si>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</si>
  <si>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</si>
  <si>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</si>
  <si>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</si>
  <si>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</si>
  <si>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</si>
  <si>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</si>
  <si>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</si>
  <si>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</si>
  <si>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</si>
  <si>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</si>
  <si>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</si>
  <si>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</si>
  <si>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</si>
  <si>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</si>
  <si>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</si>
  <si>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</si>
  <si>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</si>
  <si>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</si>
  <si>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</si>
  <si>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</si>
  <si>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</si>
  <si>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</si>
  <si>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</si>
  <si>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</si>
  <si>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</si>
  <si>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</si>
  <si>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</si>
  <si>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</si>
  <si>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</si>
  <si>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</si>
  <si>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</si>
  <si>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</si>
  <si>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</si>
  <si>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</si>
  <si>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</si>
  <si>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</si>
  <si>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</si>
  <si>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</si>
  <si>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</si>
  <si>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</si>
  <si>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</si>
  <si>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</si>
  <si>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</si>
  <si>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</si>
  <si>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</si>
  <si>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</si>
  <si>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</si>
  <si>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</si>
  <si>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</si>
  <si>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</si>
  <si>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</si>
  <si>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</si>
  <si>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</si>
  <si>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</si>
  <si>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</si>
  <si>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</si>
  <si>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</si>
  <si>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</si>
  <si>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</si>
  <si>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</si>
  <si>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</si>
  <si>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</si>
  <si>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</si>
  <si>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</si>
  <si>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</si>
  <si>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</si>
  <si>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</si>
  <si>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</si>
  <si>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</si>
  <si>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</si>
  <si>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</si>
  <si>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</si>
  <si>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</si>
  <si>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</si>
  <si>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</si>
  <si>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</si>
  <si>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</si>
  <si>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</si>
  <si>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</si>
  <si>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</si>
  <si>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</si>
  <si>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</si>
  <si>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</si>
  <si>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</si>
  <si>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</si>
  <si>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</si>
  <si>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</si>
  <si>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</si>
  <si>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</si>
  <si>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</si>
  <si>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</si>
  <si>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</si>
  <si>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</si>
  <si>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</si>
  <si>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</si>
  <si>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</si>
  <si>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</si>
  <si>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</si>
  <si>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</si>
  <si>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</si>
  <si>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</si>
  <si>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</si>
  <si>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</si>
  <si>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</si>
  <si>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</si>
  <si>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</si>
  <si>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</si>
  <si>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</si>
  <si>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</si>
  <si>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</si>
  <si>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</si>
  <si>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</si>
  <si>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</si>
  <si>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</si>
  <si>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</si>
  <si>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</si>
  <si>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</si>
  <si>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</si>
  <si>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</si>
  <si>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</si>
  <si>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</si>
  <si>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</si>
  <si>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</si>
  <si>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</si>
  <si>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</si>
  <si>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</si>
  <si>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</si>
  <si>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</si>
  <si>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</si>
  <si>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</si>
  <si>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</si>
  <si>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</si>
  <si>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</si>
  <si>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</si>
  <si>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</si>
  <si>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</si>
  <si>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</si>
  <si>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</si>
  <si>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</si>
  <si>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</si>
  <si>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</si>
  <si>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</si>
  <si>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</si>
  <si>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</si>
  <si>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</si>
  <si>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</si>
  <si>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</si>
  <si>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</si>
  <si>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</si>
  <si>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</si>
  <si>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</si>
  <si>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</si>
  <si>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</si>
  <si>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</si>
  <si>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</si>
  <si>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</si>
  <si>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</si>
  <si>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</si>
  <si>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</si>
  <si>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</si>
  <si>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</si>
  <si>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</si>
  <si>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</si>
  <si>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</si>
  <si>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</si>
  <si>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</si>
  <si>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</si>
  <si>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</si>
  <si>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</si>
  <si>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</si>
  <si>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</si>
  <si>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</si>
  <si>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</si>
  <si>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</si>
  <si>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</si>
  <si>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</si>
  <si>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</si>
  <si>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</si>
  <si>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</si>
  <si>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</si>
  <si>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</si>
  <si>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</si>
  <si>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</si>
  <si>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</si>
  <si>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</si>
  <si>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</si>
  <si>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</si>
  <si>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</si>
  <si>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</si>
  <si>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</si>
  <si>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</si>
  <si>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</si>
  <si>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</si>
  <si>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</si>
  <si>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</si>
  <si>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</si>
  <si>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</si>
  <si>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</si>
  <si>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</si>
  <si>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</si>
  <si>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</si>
  <si>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</si>
  <si>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</si>
  <si>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</si>
  <si>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</si>
  <si>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</si>
  <si>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</si>
  <si>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</si>
  <si>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</si>
  <si>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</si>
  <si>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</si>
  <si>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</si>
  <si>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</si>
  <si>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</si>
  <si>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</si>
  <si>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</si>
  <si>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</si>
  <si>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</si>
  <si>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</si>
  <si>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</si>
  <si>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</si>
  <si>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</si>
  <si>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</si>
  <si>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</si>
  <si>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</si>
  <si>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</si>
  <si>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</si>
  <si>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</si>
  <si>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</si>
  <si>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</si>
  <si>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</si>
  <si>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</si>
  <si>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</si>
  <si>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</si>
  <si>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</si>
  <si>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</si>
  <si>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</si>
  <si>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</si>
  <si>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</si>
  <si>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</si>
  <si>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</si>
  <si>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</si>
  <si>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</si>
  <si>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</si>
  <si>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</si>
  <si>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</si>
  <si>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</si>
  <si>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</si>
  <si>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</si>
  <si>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</si>
  <si>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</si>
  <si>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</si>
  <si>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</si>
  <si>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</si>
  <si>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</si>
  <si>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</si>
  <si>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</si>
  <si>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</si>
  <si>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</si>
  <si>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</si>
  <si>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</si>
  <si>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</si>
  <si>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</si>
  <si>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</si>
  <si>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</si>
  <si>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</si>
  <si>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</si>
  <si>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</si>
  <si>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</si>
  <si>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</si>
  <si>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</si>
  <si>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</si>
  <si>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</si>
  <si>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</si>
  <si>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</si>
  <si>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</si>
  <si>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</si>
  <si>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</si>
  <si>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</si>
  <si>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</si>
  <si>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</si>
  <si>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</si>
  <si>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</si>
  <si>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</si>
  <si>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</si>
  <si>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</si>
  <si>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</si>
  <si>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</si>
  <si>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</si>
  <si>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</si>
  <si>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</si>
  <si>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</si>
  <si>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</si>
  <si>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</si>
  <si>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</si>
  <si>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</si>
  <si>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</si>
  <si>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</si>
  <si>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</si>
  <si>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</si>
  <si>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</si>
  <si>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</si>
  <si>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</si>
  <si>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</si>
  <si>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</si>
  <si>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</si>
  <si>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</si>
  <si>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</si>
  <si>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</si>
  <si>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</si>
  <si>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</si>
  <si>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</si>
  <si>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</si>
  <si>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</si>
  <si>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</si>
  <si>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</si>
  <si>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</si>
  <si>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</si>
  <si>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</si>
  <si>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</si>
  <si>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</si>
  <si>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</si>
  <si>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</si>
  <si>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</si>
  <si>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</si>
  <si>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</si>
  <si>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</si>
  <si>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</si>
  <si>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</si>
  <si>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</si>
  <si>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</si>
  <si>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</si>
  <si>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</si>
  <si>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</si>
  <si>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</si>
  <si>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</si>
  <si>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</si>
  <si>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</si>
  <si>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</si>
  <si>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</si>
  <si>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</si>
  <si>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</si>
  <si>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</si>
  <si>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</si>
  <si>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</si>
  <si>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</si>
  <si>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</si>
  <si>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</si>
  <si>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</si>
  <si>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</si>
  <si>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</si>
  <si>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</si>
  <si>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</si>
  <si>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</si>
  <si>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</si>
  <si>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</si>
  <si>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</si>
  <si>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</si>
  <si>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</si>
  <si>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</si>
  <si>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</si>
  <si>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</si>
  <si>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</si>
  <si>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</si>
  <si>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</si>
  <si>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</si>
  <si>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</si>
  <si>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</si>
  <si>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</si>
  <si>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</si>
  <si>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</si>
  <si>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</si>
  <si>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</si>
  <si>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</si>
  <si>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</si>
  <si>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</si>
  <si>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</si>
  <si>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</si>
  <si>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</si>
  <si>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</si>
  <si>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</si>
  <si>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</si>
  <si>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</si>
  <si>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</si>
  <si>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</si>
  <si>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</si>
  <si>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</si>
  <si>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</si>
  <si>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</si>
  <si>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</si>
  <si>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</si>
  <si>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</si>
  <si>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</si>
  <si>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</si>
  <si>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</si>
  <si>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</si>
  <si>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</si>
  <si>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</si>
  <si>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</si>
  <si>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</si>
  <si>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</si>
  <si>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</si>
  <si>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</si>
  <si>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</si>
  <si>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</si>
  <si>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</si>
  <si>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</si>
  <si>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</si>
  <si>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</si>
  <si>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</si>
  <si>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</si>
  <si>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</si>
  <si>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</si>
  <si>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</si>
  <si>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</si>
  <si>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</si>
  <si>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</si>
  <si>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</si>
  <si>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</si>
  <si>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</si>
  <si>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</si>
  <si>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</si>
  <si>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</si>
  <si>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</si>
  <si>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</si>
  <si>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</si>
  <si>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</si>
  <si>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</si>
  <si>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</si>
  <si>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</si>
  <si>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</si>
  <si>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</si>
  <si>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</si>
  <si>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</si>
  <si>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</si>
  <si>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</si>
  <si>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</si>
  <si>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</si>
  <si>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</si>
  <si>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</si>
  <si>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</si>
  <si>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</si>
  <si>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</si>
  <si>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</si>
  <si>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</si>
  <si>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</si>
  <si>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</si>
  <si>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</si>
  <si>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</si>
  <si>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</si>
  <si>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</si>
  <si>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</si>
  <si>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</si>
  <si>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</si>
  <si>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</si>
  <si>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</si>
  <si>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</si>
  <si>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</si>
  <si>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</si>
  <si>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</si>
  <si>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</si>
  <si>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</si>
  <si>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</si>
  <si>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</si>
  <si>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</si>
  <si>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</si>
  <si>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</si>
  <si>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</si>
  <si>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</si>
  <si>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</si>
  <si>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</si>
  <si>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</si>
  <si>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</si>
  <si>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</si>
  <si>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</si>
  <si>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</si>
  <si>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</si>
  <si>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</si>
  <si>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</si>
  <si>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</si>
  <si>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</si>
  <si>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</si>
  <si>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</si>
  <si>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</si>
  <si>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</si>
  <si>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</si>
  <si>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</si>
  <si>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</si>
  <si>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</si>
  <si>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</si>
  <si>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</si>
  <si>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</si>
  <si>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</si>
  <si>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</si>
  <si>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</si>
  <si>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</si>
  <si>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</si>
  <si>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</si>
  <si>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</si>
  <si>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</si>
  <si>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</si>
  <si>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</si>
  <si>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</si>
  <si>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</si>
  <si>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</si>
  <si>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</si>
  <si>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</si>
  <si>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</si>
  <si>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</si>
  <si>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</si>
  <si>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</si>
  <si>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</si>
  <si>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</si>
  <si>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</si>
  <si>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</si>
  <si>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</si>
  <si>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</si>
  <si>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</si>
  <si>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</si>
  <si>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</si>
  <si>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</si>
  <si>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</si>
  <si>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</si>
  <si>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</si>
  <si>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</si>
  <si>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</si>
  <si>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</si>
  <si>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</si>
  <si>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</si>
  <si>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</si>
  <si>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</si>
  <si>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</si>
  <si>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</si>
  <si>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</si>
  <si>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</si>
  <si>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</si>
  <si>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</si>
  <si>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</si>
  <si>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</si>
  <si>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</si>
  <si>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</si>
  <si>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</si>
  <si>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</si>
  <si>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</si>
  <si>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</si>
  <si>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</si>
  <si>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</si>
  <si>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</si>
  <si>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</si>
  <si>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</si>
  <si>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</si>
  <si>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</si>
  <si>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</si>
  <si>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</si>
  <si>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</si>
  <si>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</si>
  <si>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</si>
  <si>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</si>
  <si>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</si>
  <si>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</si>
  <si>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</si>
  <si>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</si>
  <si>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</si>
  <si>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</si>
  <si>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</si>
  <si>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</si>
  <si>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</si>
  <si>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</si>
  <si>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</si>
  <si>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</si>
  <si>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</si>
  <si>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</si>
  <si>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</si>
  <si>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</si>
  <si>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</si>
  <si>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</si>
  <si>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</si>
  <si>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</si>
  <si>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</si>
  <si>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</si>
  <si>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</si>
  <si>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</si>
  <si>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</si>
  <si>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</si>
  <si>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</si>
  <si>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</si>
  <si>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</si>
  <si>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</si>
  <si>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</si>
  <si>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</si>
  <si>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</si>
  <si>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</si>
  <si>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</si>
  <si>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</si>
  <si>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</si>
  <si>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</si>
  <si>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</si>
  <si>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</si>
  <si>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</si>
  <si>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</si>
  <si>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</si>
  <si>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</si>
  <si>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</si>
  <si>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</si>
  <si>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</si>
  <si>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</si>
  <si>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</si>
  <si>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</si>
  <si>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</si>
  <si>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</si>
  <si>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</si>
  <si>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</si>
  <si>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</si>
  <si>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</si>
  <si>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</si>
  <si>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</si>
  <si>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</si>
  <si>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</si>
  <si>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</si>
  <si>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</si>
  <si>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</si>
  <si>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</si>
  <si>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</si>
  <si>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</si>
  <si>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</si>
  <si>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</si>
  <si>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</si>
  <si>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</si>
  <si>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</si>
  <si>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</si>
  <si>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</si>
  <si>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</si>
  <si>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</si>
  <si>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</si>
  <si>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</si>
  <si>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</si>
  <si>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</si>
  <si>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</si>
  <si>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</si>
  <si>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</si>
  <si>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</si>
  <si>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</si>
  <si>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</si>
  <si>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</si>
  <si>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</si>
  <si>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</si>
  <si>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</si>
  <si>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</si>
  <si>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</si>
  <si>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</si>
  <si>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</si>
  <si>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</si>
  <si>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</si>
  <si>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</si>
  <si>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</si>
  <si>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</si>
  <si>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</si>
  <si>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</si>
  <si>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</si>
  <si>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</si>
  <si>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</si>
  <si>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</si>
  <si>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</si>
  <si>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</si>
  <si>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</si>
  <si>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</si>
  <si>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</si>
  <si>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</si>
  <si>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</si>
  <si>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</si>
  <si>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</si>
  <si>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</si>
  <si>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</si>
  <si>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</si>
  <si>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</si>
  <si>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</si>
  <si>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</si>
  <si>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</si>
  <si>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</si>
  <si>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</si>
  <si>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</si>
  <si>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</si>
  <si>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</si>
  <si>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</si>
  <si>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</si>
  <si>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</si>
  <si>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</si>
  <si>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</si>
  <si>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</si>
  <si>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</si>
  <si>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</si>
  <si>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</si>
  <si>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</si>
  <si>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</si>
  <si>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</si>
  <si>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</si>
  <si>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</si>
  <si>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</si>
  <si>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</si>
  <si>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</si>
  <si>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</si>
  <si>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</si>
  <si>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</si>
  <si>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</si>
  <si>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</si>
  <si>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</si>
  <si>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</si>
  <si>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</si>
  <si>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</si>
  <si>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</si>
  <si>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</si>
  <si>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</si>
  <si>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</si>
  <si>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</si>
  <si>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</si>
  <si>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</si>
  <si>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</si>
  <si>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</si>
  <si>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</si>
  <si>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</si>
  <si>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</si>
  <si>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</si>
  <si>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</si>
  <si>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</si>
  <si>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</si>
  <si>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</si>
  <si>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</si>
  <si>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</si>
  <si>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</si>
  <si>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</si>
  <si>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</si>
  <si>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</si>
  <si>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</si>
  <si>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</si>
  <si>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</si>
  <si>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</si>
  <si>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</si>
  <si>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</si>
  <si>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</si>
  <si>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</si>
  <si>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</si>
  <si>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</si>
  <si>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</si>
  <si>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</si>
  <si>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</si>
  <si>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</si>
  <si>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</si>
  <si>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</si>
  <si>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</si>
  <si>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</si>
  <si>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</si>
  <si>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</si>
  <si>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</si>
  <si>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</si>
  <si>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</si>
  <si>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</si>
  <si>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</si>
  <si>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</si>
  <si>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</si>
  <si>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</si>
  <si>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</si>
  <si>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</si>
  <si>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</si>
  <si>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</si>
  <si>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</si>
  <si>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</si>
  <si>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</si>
  <si>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</si>
  <si>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</si>
  <si>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</si>
  <si>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</si>
  <si>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</si>
  <si>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</si>
  <si>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</si>
  <si>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</si>
  <si>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</si>
  <si>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</si>
  <si>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</si>
  <si>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</si>
  <si>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</si>
  <si>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</si>
  <si>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</si>
  <si>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</si>
  <si>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</si>
  <si>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</si>
  <si>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</si>
  <si>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</si>
  <si>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</si>
  <si>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</si>
  <si>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</si>
  <si>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</si>
  <si>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</si>
  <si>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</si>
  <si>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</si>
  <si>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</si>
  <si>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</si>
  <si>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</si>
  <si>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</si>
  <si>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</si>
  <si>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</si>
  <si>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</si>
  <si>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</si>
  <si>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</si>
  <si>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</si>
  <si>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</si>
  <si>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</si>
  <si>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</si>
  <si>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</si>
  <si>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</si>
  <si>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</si>
  <si>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</si>
  <si>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</si>
  <si>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</si>
  <si>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</si>
  <si>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</si>
  <si>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</si>
  <si>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</si>
  <si>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</si>
  <si>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</si>
  <si>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</si>
  <si>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</si>
  <si>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</si>
  <si>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</si>
  <si>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</si>
  <si>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</si>
  <si>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</si>
  <si>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</si>
  <si>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</si>
  <si>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</si>
  <si>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</si>
  <si>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</si>
  <si>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</si>
  <si>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</si>
  <si>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</si>
  <si>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</si>
  <si>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</si>
  <si>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</si>
  <si>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</si>
  <si>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</si>
  <si>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</si>
  <si>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</si>
  <si>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</si>
  <si>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</si>
  <si>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</si>
  <si>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</si>
  <si>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</si>
  <si>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</si>
  <si>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</si>
  <si>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</si>
  <si>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</si>
  <si>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</si>
  <si>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</si>
  <si>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</si>
  <si>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</si>
  <si>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</si>
  <si>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</si>
  <si>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</si>
  <si>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</si>
  <si>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</si>
  <si>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</si>
  <si>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</si>
  <si>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</si>
  <si>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</si>
  <si>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</si>
  <si>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</si>
  <si>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</si>
  <si>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</si>
  <si>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</si>
  <si>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</si>
  <si>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</si>
  <si>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</si>
  <si>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</si>
  <si>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</si>
  <si>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</si>
  <si>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</si>
  <si>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</si>
  <si>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</si>
  <si>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</si>
  <si>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</si>
  <si>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</si>
  <si>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</si>
  <si>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</si>
  <si>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</si>
  <si>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</si>
  <si>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</si>
  <si>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</si>
  <si>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</si>
  <si>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</si>
  <si>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</si>
  <si>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</si>
  <si>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</si>
  <si>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</si>
  <si>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</si>
  <si>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</si>
  <si>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</si>
  <si>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</si>
  <si>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</si>
  <si>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</si>
  <si>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</si>
  <si>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</si>
  <si>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</si>
  <si>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</si>
  <si>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</si>
  <si>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</si>
  <si>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</si>
  <si>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</si>
  <si>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</si>
  <si>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</si>
  <si>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</si>
  <si>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</si>
  <si>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</si>
  <si>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</si>
  <si>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</si>
  <si>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</si>
  <si>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</si>
  <si>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</si>
  <si>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</si>
  <si>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</si>
  <si>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</si>
  <si>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</si>
  <si>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</si>
  <si>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</si>
  <si>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</si>
  <si>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</si>
  <si>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</si>
  <si>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</si>
  <si>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</si>
  <si>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</si>
  <si>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</si>
  <si>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</si>
  <si>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</si>
  <si>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</si>
  <si>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</si>
  <si>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</si>
  <si>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</si>
  <si>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</si>
  <si>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</si>
  <si>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</si>
  <si>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</si>
  <si>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</si>
  <si>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</si>
  <si>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</si>
  <si>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</si>
  <si>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</si>
  <si>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</si>
  <si>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</si>
  <si>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</si>
  <si>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</si>
  <si>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</si>
  <si>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</si>
  <si>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</si>
  <si>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</si>
  <si>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</si>
  <si>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</si>
  <si>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</si>
  <si>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</si>
  <si>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</si>
  <si>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</si>
  <si>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</si>
  <si>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</si>
  <si>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</si>
  <si>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</si>
  <si>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</si>
  <si>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</si>
  <si>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</si>
  <si>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</si>
  <si>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</si>
  <si>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</si>
  <si>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</si>
  <si>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</si>
  <si>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</si>
  <si>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</si>
  <si>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</si>
  <si>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</si>
  <si>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</si>
  <si>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</si>
  <si>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</si>
  <si>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</si>
  <si>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</si>
  <si>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</si>
  <si>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</si>
  <si>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</si>
  <si>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</si>
  <si>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</si>
  <si>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</si>
  <si>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</si>
  <si>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</si>
  <si>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</si>
  <si>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</si>
  <si>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</si>
  <si>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</si>
  <si>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</si>
  <si>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</si>
  <si>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</si>
  <si>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</si>
  <si>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</si>
  <si>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</si>
  <si>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</si>
  <si>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</si>
  <si>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</si>
  <si>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</si>
  <si>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</si>
  <si>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</si>
  <si>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</si>
  <si>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</si>
  <si>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</si>
  <si>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</si>
  <si>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</si>
  <si>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</si>
  <si>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</si>
  <si>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</si>
  <si>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</si>
  <si>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</si>
  <si>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</si>
  <si>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</si>
  <si>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</si>
  <si>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</si>
  <si>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</si>
  <si>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</si>
  <si>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</si>
  <si>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</si>
  <si>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</si>
  <si>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</si>
  <si>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</si>
  <si>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</si>
  <si>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</si>
  <si>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</si>
  <si>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</si>
  <si>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</si>
  <si>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</si>
  <si>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</si>
  <si>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</si>
  <si>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</si>
  <si>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</si>
  <si>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</si>
  <si>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</si>
  <si>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</si>
  <si>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</si>
  <si>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</si>
  <si>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</si>
  <si>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</si>
  <si>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</si>
  <si>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</si>
  <si>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</si>
  <si>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</si>
  <si>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</si>
  <si>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</si>
  <si>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</si>
  <si>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</si>
  <si>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</si>
  <si>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</si>
  <si>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</si>
  <si>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</si>
  <si>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</si>
  <si>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</si>
  <si>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</si>
  <si>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</si>
  <si>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</si>
  <si>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</si>
  <si>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</si>
  <si>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</si>
  <si>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</si>
  <si>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</si>
  <si>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</si>
  <si>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</si>
  <si>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</si>
  <si>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</si>
  <si>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</si>
  <si>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</si>
  <si>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</si>
  <si>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</si>
  <si>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</si>
  <si>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</si>
  <si>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</si>
  <si>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</si>
  <si>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</si>
  <si>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</si>
  <si>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</si>
  <si>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</si>
  <si>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</si>
  <si>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</si>
  <si>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</si>
  <si>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</si>
  <si>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</si>
  <si>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</si>
  <si>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</si>
  <si>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</si>
  <si>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</si>
  <si>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</si>
  <si>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</si>
  <si>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</si>
  <si>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</si>
  <si>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</si>
  <si>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</si>
  <si>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</si>
  <si>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</si>
  <si>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</si>
  <si>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</si>
  <si>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</si>
  <si>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</si>
  <si>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</si>
  <si>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</si>
  <si>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</si>
  <si>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</si>
  <si>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</si>
  <si>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</si>
  <si>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</si>
  <si>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</si>
  <si>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</si>
  <si>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</si>
  <si>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</si>
  <si>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</si>
  <si>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</si>
  <si>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</si>
  <si>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</si>
  <si>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</si>
  <si>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</si>
  <si>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</si>
  <si>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</si>
  <si>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</si>
  <si>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</si>
  <si>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</si>
  <si>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</si>
  <si>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</si>
  <si>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</si>
  <si>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</si>
  <si>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</si>
  <si>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</si>
  <si>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</si>
  <si>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</si>
  <si>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</si>
  <si>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</si>
  <si>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</si>
  <si>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</si>
  <si>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</si>
  <si>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</si>
  <si>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</si>
  <si>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</si>
  <si>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</si>
  <si>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</si>
  <si>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</si>
  <si>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</si>
  <si>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</si>
  <si>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</si>
  <si>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</si>
  <si>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</si>
  <si>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</si>
  <si>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</si>
  <si>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</si>
  <si>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</si>
  <si>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</si>
  <si>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</si>
  <si>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</si>
  <si>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</si>
  <si>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</si>
  <si>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</si>
  <si>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</si>
  <si>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</si>
  <si>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</si>
  <si>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</si>
  <si>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</si>
  <si>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</si>
  <si>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</si>
  <si>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</si>
  <si>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</si>
  <si>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</si>
  <si>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</si>
  <si>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</si>
  <si>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</si>
  <si>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</si>
  <si>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</si>
  <si>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</si>
  <si>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</si>
  <si>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</si>
  <si>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</si>
  <si>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</si>
  <si>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</si>
  <si>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</si>
  <si>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</si>
  <si>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</si>
  <si>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</si>
  <si>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</si>
  <si>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</si>
  <si>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</si>
  <si>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</si>
  <si>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</si>
  <si>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</si>
  <si>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</si>
  <si>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</si>
  <si>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</si>
  <si>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</si>
  <si>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</si>
  <si>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</si>
  <si>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</si>
  <si>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</si>
  <si>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</si>
  <si>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</si>
  <si>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</si>
  <si>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</si>
  <si>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</si>
  <si>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</si>
  <si>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</si>
  <si>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</si>
  <si>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</si>
  <si>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</si>
  <si>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</si>
  <si>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</si>
  <si>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</si>
  <si>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</si>
  <si>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</si>
  <si>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</si>
  <si>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</si>
  <si>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</si>
  <si>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</si>
  <si>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</si>
  <si>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</si>
  <si>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</si>
  <si>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</si>
  <si>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</si>
  <si>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</si>
  <si>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</si>
  <si>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</si>
  <si>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</si>
  <si>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</si>
  <si>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</si>
  <si>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</si>
  <si>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</si>
  <si>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</si>
  <si>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</si>
  <si>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</si>
  <si>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</si>
  <si>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</si>
  <si>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</si>
  <si>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</si>
  <si>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</si>
  <si>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</si>
  <si>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</si>
  <si>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</si>
  <si>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</si>
  <si>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</si>
  <si>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</si>
  <si>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</si>
  <si>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</si>
  <si>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</si>
  <si>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</si>
  <si>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</si>
  <si>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</si>
  <si>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</si>
  <si>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</si>
  <si>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</si>
  <si>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</si>
  <si>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</si>
  <si>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</si>
  <si>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</si>
  <si>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</si>
  <si>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</si>
  <si>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</si>
  <si>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</si>
  <si>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</si>
  <si>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</si>
  <si>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</si>
  <si>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</si>
  <si>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</si>
  <si>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</si>
  <si>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</si>
  <si>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</si>
  <si>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</si>
  <si>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</si>
  <si>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</si>
  <si>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</si>
  <si>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</si>
  <si>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</si>
  <si>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</si>
  <si>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</si>
  <si>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</si>
  <si>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</si>
  <si>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</si>
  <si>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</si>
  <si>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</si>
  <si>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</si>
  <si>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</si>
  <si>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</si>
  <si>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</si>
  <si>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</si>
  <si>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</si>
  <si>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</si>
  <si>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</si>
  <si>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</si>
  <si>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</si>
  <si>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</si>
  <si>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</si>
  <si>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</si>
  <si>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</si>
  <si>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</si>
  <si>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</si>
  <si>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</si>
  <si>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</si>
  <si>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</si>
  <si>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</si>
  <si>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</si>
  <si>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</si>
  <si>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</si>
  <si>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</si>
  <si>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</si>
  <si>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</si>
  <si>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</si>
  <si>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</si>
  <si>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</si>
  <si>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</si>
  <si>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</si>
  <si>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</si>
  <si>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</si>
  <si>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</si>
  <si>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</si>
  <si>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</si>
  <si>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</si>
  <si>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</si>
  <si>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</si>
  <si>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</si>
  <si>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</si>
  <si>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</si>
  <si>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</si>
  <si>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</si>
  <si>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</si>
  <si>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</si>
  <si>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</si>
  <si>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</si>
  <si>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</si>
  <si>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</si>
  <si>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</si>
  <si>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</si>
  <si>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</si>
  <si>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</si>
  <si>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</si>
  <si>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</si>
  <si>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</si>
  <si>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</si>
  <si>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</si>
  <si>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</si>
  <si>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</si>
  <si>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</si>
  <si>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</si>
  <si>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</si>
  <si>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</si>
  <si>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</si>
  <si>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</si>
  <si>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</si>
  <si>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</si>
  <si>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</si>
  <si>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</si>
  <si>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</si>
  <si>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</si>
  <si>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</si>
  <si>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</si>
  <si>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</si>
  <si>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</si>
  <si>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</si>
  <si>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</si>
  <si>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</si>
  <si>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</si>
  <si>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</si>
  <si>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</si>
  <si>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</si>
  <si>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</si>
  <si>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</si>
  <si>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</si>
  <si>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</si>
  <si>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</si>
  <si>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</si>
  <si>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</si>
  <si>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</si>
  <si>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</si>
  <si>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</si>
  <si>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</si>
  <si>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</si>
  <si>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</si>
  <si>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</si>
  <si>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</si>
  <si>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</si>
  <si>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</si>
  <si>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</si>
  <si>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</si>
  <si>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</si>
  <si>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</si>
  <si>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</si>
  <si>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</si>
  <si>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</si>
  <si>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</si>
  <si>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</si>
  <si>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</si>
  <si>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</si>
  <si>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</si>
  <si>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</si>
  <si>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</si>
  <si>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</si>
  <si>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</si>
  <si>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</si>
  <si>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</si>
  <si>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</si>
  <si>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</si>
  <si>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</si>
  <si>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</si>
  <si>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</si>
  <si>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</si>
  <si>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</si>
  <si>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</si>
  <si>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</si>
  <si>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</si>
  <si>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</si>
  <si>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</si>
  <si>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</si>
  <si>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</si>
  <si>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</si>
  <si>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</si>
  <si>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</si>
  <si>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</si>
  <si>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</si>
  <si>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</si>
  <si>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</si>
  <si>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</si>
  <si>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</si>
  <si>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</si>
  <si>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</si>
  <si>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</si>
  <si>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</si>
  <si>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</si>
  <si>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</si>
  <si>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</si>
  <si>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</si>
  <si>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</si>
  <si>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</si>
  <si>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</si>
  <si>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</si>
  <si>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</si>
  <si>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</si>
  <si>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</si>
  <si>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</si>
  <si>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</si>
  <si>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</si>
  <si>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</si>
  <si>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</si>
  <si>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</si>
  <si>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</si>
  <si>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</si>
  <si>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</si>
  <si>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</si>
  <si>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</si>
  <si>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</si>
  <si>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</si>
  <si>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</si>
  <si>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</si>
  <si>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</si>
  <si>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</si>
  <si>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</si>
  <si>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</si>
  <si>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</si>
  <si>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</si>
  <si>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</si>
  <si>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</si>
  <si>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</si>
  <si>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</si>
  <si>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</si>
  <si>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</si>
  <si>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</si>
  <si>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</si>
  <si>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</si>
  <si>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</si>
  <si>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</si>
  <si>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</si>
  <si>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</si>
  <si>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</si>
  <si>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</si>
  <si>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</si>
  <si>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</si>
  <si>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</si>
  <si>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</si>
  <si>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</si>
  <si>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</si>
  <si>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</si>
  <si>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</si>
  <si>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</si>
  <si>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</si>
  <si>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</si>
  <si>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</si>
  <si>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</si>
  <si>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</si>
  <si>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</si>
  <si>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</si>
  <si>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</si>
  <si>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</si>
  <si>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</si>
  <si>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</si>
  <si>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</si>
  <si>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</si>
  <si>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</si>
  <si>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</si>
  <si>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</si>
  <si>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</si>
  <si>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</si>
  <si>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</si>
  <si>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</si>
  <si>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</si>
  <si>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</si>
  <si>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</si>
  <si>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</si>
  <si>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</si>
  <si>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</si>
  <si>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</si>
  <si>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</si>
  <si>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</si>
  <si>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</si>
  <si>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</si>
  <si>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</si>
  <si>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</si>
  <si>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</si>
  <si>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</si>
  <si>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</si>
  <si>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</si>
  <si>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</si>
  <si>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</si>
  <si>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</si>
  <si>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</si>
  <si>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</si>
  <si>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</si>
  <si>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</si>
  <si>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</si>
  <si>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</si>
  <si>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</si>
  <si>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</si>
  <si>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</si>
  <si>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</si>
  <si>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</si>
  <si>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</si>
  <si>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</si>
  <si>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</si>
  <si>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</si>
  <si>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</si>
  <si>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</si>
  <si>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</si>
  <si>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</si>
  <si>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</si>
  <si>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</si>
  <si>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</si>
  <si>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</si>
  <si>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</si>
  <si>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</si>
  <si>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</si>
  <si>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</si>
  <si>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</si>
  <si>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</si>
  <si>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</si>
  <si>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</si>
  <si>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</si>
  <si>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</si>
  <si>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</si>
  <si>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</si>
  <si>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</si>
  <si>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</si>
  <si>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</si>
  <si>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</si>
  <si>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</si>
  <si>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</si>
  <si>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</si>
  <si>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</si>
  <si>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</si>
  <si>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</si>
  <si>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</si>
  <si>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</si>
  <si>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</si>
  <si>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</si>
  <si>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</si>
  <si>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</si>
  <si>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</si>
  <si>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</si>
  <si>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</si>
  <si>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</si>
  <si>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</si>
  <si>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</si>
  <si>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</si>
  <si>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</si>
  <si>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</si>
  <si>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</si>
  <si>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</si>
  <si>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</si>
  <si>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</si>
  <si>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</si>
  <si>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</si>
  <si>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</si>
  <si>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</si>
  <si>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</si>
  <si>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</si>
  <si>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</si>
  <si>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</si>
  <si>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</si>
  <si>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</si>
  <si>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</si>
  <si>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</si>
  <si>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</si>
  <si>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</si>
  <si>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</si>
  <si>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</si>
  <si>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</si>
  <si>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</si>
  <si>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</si>
  <si>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</si>
  <si>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</si>
  <si>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</si>
  <si>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</si>
  <si>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</si>
  <si>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</si>
  <si>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</si>
  <si>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</si>
  <si>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</si>
  <si>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</si>
  <si>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</si>
  <si>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</si>
  <si>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</si>
  <si>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</si>
  <si>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</si>
  <si>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</si>
  <si>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</si>
  <si>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</si>
  <si>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</si>
  <si>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</si>
  <si>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</si>
  <si>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</si>
  <si>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</si>
  <si>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</si>
  <si>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</si>
  <si>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</si>
  <si>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</si>
  <si>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</si>
  <si>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</si>
  <si>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</si>
  <si>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</si>
  <si>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</si>
  <si>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</si>
  <si>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</si>
  <si>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</si>
  <si>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</si>
  <si>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</si>
  <si>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</si>
  <si>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</si>
  <si>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</si>
  <si>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</si>
  <si>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</si>
  <si>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</si>
  <si>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</si>
  <si>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</si>
  <si>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</si>
  <si>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</si>
  <si>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</si>
  <si>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</si>
  <si>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</si>
  <si>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</si>
  <si>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</si>
  <si>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</si>
  <si>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</si>
  <si>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</si>
  <si>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</si>
  <si>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</si>
  <si>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</si>
  <si>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</si>
  <si>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</si>
  <si>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</si>
  <si>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</si>
  <si>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</si>
  <si>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</si>
  <si>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</si>
  <si>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</si>
  <si>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</si>
  <si>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</si>
  <si>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</si>
  <si>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</si>
  <si>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</si>
  <si>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</si>
  <si>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</si>
  <si>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</si>
  <si>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</si>
  <si>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</si>
  <si>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</si>
  <si>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</si>
  <si>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</si>
  <si>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</si>
  <si>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</si>
  <si>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</si>
  <si>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</si>
  <si>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</si>
  <si>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</si>
  <si>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</si>
  <si>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</si>
  <si>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</si>
  <si>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</si>
  <si>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</si>
  <si>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</si>
  <si>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</si>
  <si>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</si>
  <si>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</si>
  <si>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</si>
  <si>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</si>
  <si>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</si>
  <si>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</si>
  <si>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</si>
  <si>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</si>
  <si>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</si>
  <si>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</si>
  <si>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</si>
  <si>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</si>
  <si>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</si>
  <si>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</si>
  <si>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</si>
  <si>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</si>
  <si>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</si>
  <si>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</si>
  <si>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</si>
  <si>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</si>
  <si>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</si>
  <si>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</si>
  <si>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</si>
  <si>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</si>
  <si>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</si>
  <si>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</si>
  <si>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</si>
  <si>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</si>
  <si>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</si>
  <si>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</si>
  <si>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</si>
  <si>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</si>
  <si>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</si>
  <si>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</si>
  <si>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</si>
  <si>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</si>
  <si>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</si>
  <si>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</si>
  <si>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</si>
  <si>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</si>
  <si>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</si>
  <si>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</si>
  <si>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</si>
  <si>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</si>
  <si>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</si>
  <si>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</si>
  <si>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</si>
  <si>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</si>
  <si>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</si>
  <si>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</si>
  <si>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</si>
  <si>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</si>
  <si>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</si>
  <si>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</si>
  <si>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</si>
  <si>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</si>
  <si>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</si>
  <si>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</si>
  <si>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</si>
  <si>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</si>
  <si>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</si>
  <si>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</si>
  <si>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</si>
  <si>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</si>
  <si>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</si>
  <si>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</si>
  <si>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</si>
  <si>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</si>
  <si>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</si>
  <si>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</si>
  <si>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</si>
  <si>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</si>
  <si>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</si>
  <si>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</si>
  <si>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</si>
  <si>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</si>
  <si>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</si>
  <si>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</si>
  <si>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</si>
  <si>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</si>
  <si>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</si>
  <si>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</si>
  <si>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</si>
  <si>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</si>
  <si>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</si>
  <si>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</si>
  <si>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</si>
  <si>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</si>
  <si>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</si>
  <si>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</si>
  <si>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</si>
  <si>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</si>
  <si>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</si>
  <si>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</si>
  <si>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</si>
  <si>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</si>
  <si>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</si>
  <si>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</si>
  <si>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</si>
  <si>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</si>
  <si>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</si>
  <si>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</si>
  <si>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</si>
  <si>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</si>
  <si>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</si>
  <si>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</si>
  <si>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</si>
  <si>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</si>
  <si>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</si>
  <si>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</si>
  <si>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</si>
  <si>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</si>
  <si>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</si>
  <si>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</si>
  <si>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</si>
  <si>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</si>
  <si>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</si>
  <si>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</si>
  <si>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</si>
  <si>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</si>
  <si>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</si>
  <si>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</si>
  <si>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</si>
  <si>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</si>
  <si>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</si>
  <si>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</si>
  <si>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</si>
  <si>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</si>
  <si>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</si>
  <si>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</si>
  <si>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</si>
  <si>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</si>
  <si>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</si>
  <si>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</si>
  <si>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</si>
  <si>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</si>
  <si>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</si>
  <si>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</si>
  <si>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</si>
  <si>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</si>
  <si>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</si>
  <si>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</si>
  <si>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</si>
  <si>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</si>
  <si>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</si>
  <si>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</si>
  <si>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</si>
  <si>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</si>
  <si>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</si>
  <si>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</si>
  <si>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</si>
  <si>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</si>
  <si>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</si>
  <si>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</si>
  <si>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</si>
  <si>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</si>
  <si>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</si>
  <si>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</si>
  <si>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</si>
  <si>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</si>
  <si>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</si>
  <si>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</si>
  <si>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</si>
  <si>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</si>
  <si>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</si>
  <si>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</si>
  <si>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</si>
  <si>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</si>
  <si>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</si>
  <si>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</si>
  <si>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</si>
  <si>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</si>
  <si>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</si>
  <si>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</si>
  <si>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</si>
  <si>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</si>
  <si>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</si>
  <si>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</si>
  <si>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</si>
  <si>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</si>
  <si>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</si>
  <si>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</si>
  <si>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</si>
  <si>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</si>
  <si>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</si>
  <si>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</si>
  <si>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</si>
  <si>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</si>
  <si>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</si>
  <si>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</si>
  <si>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</si>
  <si>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</si>
  <si>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</si>
  <si>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</si>
  <si>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</si>
  <si>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</si>
  <si>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</si>
  <si>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</si>
  <si>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</si>
  <si>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</si>
  <si>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</si>
  <si>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</si>
  <si>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</si>
  <si>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</si>
  <si>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</si>
  <si>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</si>
  <si>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</si>
  <si>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</si>
  <si>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</si>
  <si>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</si>
  <si>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</si>
  <si>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</si>
  <si>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</si>
  <si>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</si>
  <si>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</si>
  <si>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</si>
  <si>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</si>
  <si>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</si>
  <si>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</si>
  <si>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</si>
  <si>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</si>
  <si>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</si>
  <si>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</si>
  <si>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</si>
  <si>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</si>
  <si>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</si>
  <si>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</si>
  <si>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</si>
  <si>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</si>
  <si>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</si>
  <si>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</si>
  <si>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</si>
  <si>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</si>
  <si>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</si>
  <si>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</si>
  <si>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</si>
  <si>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</si>
  <si>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</si>
  <si>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</si>
  <si>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</si>
  <si>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</si>
  <si>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</si>
  <si>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</si>
  <si>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</si>
  <si>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</si>
  <si>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</si>
  <si>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</si>
  <si>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</si>
  <si>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</si>
  <si>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</si>
  <si>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</si>
  <si>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</si>
  <si>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</si>
  <si>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</si>
  <si>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</si>
  <si>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</si>
  <si>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</si>
  <si>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</si>
  <si>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</si>
  <si>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</si>
  <si>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</si>
  <si>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</si>
  <si>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</si>
  <si>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</si>
  <si>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</si>
  <si>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</si>
  <si>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</si>
  <si>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</si>
  <si>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</si>
  <si>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</si>
  <si>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</si>
  <si>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</si>
  <si>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</si>
  <si>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</si>
  <si>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</si>
  <si>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</si>
  <si>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</si>
  <si>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</si>
  <si>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</si>
  <si>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</si>
  <si>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</si>
  <si>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</si>
  <si>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</si>
  <si>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</si>
  <si>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</si>
  <si>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</si>
  <si>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</si>
  <si>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</si>
  <si>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</si>
  <si>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</si>
  <si>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</si>
  <si>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</si>
  <si>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</si>
  <si>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</si>
  <si>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</si>
  <si>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</si>
  <si>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</si>
  <si>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</si>
  <si>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</si>
  <si>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</si>
  <si>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</si>
  <si>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</si>
  <si>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</si>
  <si>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</si>
  <si>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</si>
  <si>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</si>
  <si>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</si>
  <si>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</si>
  <si>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</si>
  <si>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</si>
  <si>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</si>
  <si>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</si>
  <si>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</si>
  <si>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</si>
  <si>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</si>
  <si>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</si>
  <si>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</si>
  <si>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</si>
  <si>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</si>
  <si>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</si>
  <si>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</si>
  <si>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</si>
  <si>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</si>
  <si>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</si>
  <si>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</si>
  <si>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</si>
  <si>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</si>
  <si>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</si>
  <si>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</si>
  <si>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</si>
  <si>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</si>
  <si>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</si>
  <si>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</si>
  <si>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</si>
  <si>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</si>
  <si>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</si>
  <si>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</si>
  <si>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</si>
  <si>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</si>
  <si>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</si>
  <si>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</si>
  <si>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</si>
  <si>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</si>
  <si>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</si>
  <si>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</si>
  <si>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</si>
  <si>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</si>
  <si>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</si>
  <si>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</si>
  <si>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</si>
  <si>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</si>
  <si>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</si>
  <si>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</si>
  <si>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</si>
  <si>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</si>
  <si>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</si>
  <si>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</si>
  <si>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</si>
  <si>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</si>
  <si>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</si>
  <si>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</si>
  <si>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</si>
  <si>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</si>
  <si>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</si>
  <si>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</si>
  <si>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</si>
  <si>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</si>
  <si>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</si>
  <si>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</si>
  <si>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</si>
  <si>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</si>
  <si>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</si>
  <si>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</si>
  <si>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</si>
  <si>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</si>
  <si>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</si>
  <si>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</si>
  <si>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</si>
  <si>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</si>
  <si>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</si>
  <si>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</si>
  <si>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</si>
  <si>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</si>
  <si>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</si>
  <si>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</si>
  <si>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</si>
  <si>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</si>
  <si>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</si>
  <si>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</si>
  <si>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</si>
  <si>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</si>
  <si>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</si>
  <si>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</si>
  <si>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</si>
  <si>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</si>
  <si>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</si>
  <si>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</si>
  <si>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</si>
  <si>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</si>
  <si>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</si>
  <si>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</si>
  <si>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</si>
  <si>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</si>
  <si>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</si>
  <si>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</si>
  <si>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</si>
  <si>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</si>
  <si>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</si>
  <si>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</si>
  <si>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</si>
  <si>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</si>
  <si>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</si>
  <si>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</si>
  <si>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</si>
  <si>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</si>
  <si>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</si>
  <si>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</si>
  <si>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</si>
  <si>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</si>
  <si>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</si>
  <si>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</si>
  <si>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</si>
  <si>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</si>
  <si>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</si>
  <si>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</si>
  <si>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</si>
  <si>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</si>
  <si>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</si>
  <si>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</si>
  <si>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</si>
  <si>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</si>
  <si>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</si>
  <si>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</si>
  <si>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</si>
  <si>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</si>
  <si>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</si>
  <si>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</si>
  <si>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</si>
  <si>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</si>
  <si>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</si>
  <si>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</si>
  <si>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</si>
  <si>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</si>
  <si>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</si>
  <si>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</si>
  <si>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</si>
  <si>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</si>
  <si>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</si>
  <si>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</si>
  <si>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</si>
  <si>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</si>
  <si>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</si>
  <si>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</si>
  <si>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</si>
  <si>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</si>
  <si>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</si>
  <si>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</si>
  <si>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</si>
  <si>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</si>
  <si>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</si>
  <si>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</si>
  <si>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</si>
  <si>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</si>
  <si>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</si>
  <si>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</si>
  <si>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</si>
  <si>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</si>
  <si>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</si>
  <si>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</si>
  <si>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</si>
  <si>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</si>
  <si>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</si>
  <si>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</si>
  <si>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</si>
  <si>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</si>
  <si>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</si>
  <si>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</si>
  <si>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</si>
  <si>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</si>
  <si>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</si>
  <si>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</si>
  <si>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</si>
  <si>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</si>
  <si>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</si>
  <si>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</si>
  <si>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</si>
  <si>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</si>
  <si>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</si>
  <si>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</si>
  <si>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</si>
  <si>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</si>
  <si>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</si>
  <si>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</si>
  <si>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</si>
  <si>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</si>
  <si>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</si>
  <si>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</si>
  <si>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</si>
  <si>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</si>
  <si>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</si>
  <si>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</si>
  <si>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</si>
  <si>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</si>
  <si>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</si>
  <si>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</si>
  <si>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</si>
  <si>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</si>
  <si>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</si>
  <si>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</si>
  <si>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</si>
  <si>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</si>
  <si>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</si>
  <si>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</si>
  <si>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</si>
  <si>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</si>
  <si>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</si>
  <si>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</si>
  <si>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</si>
  <si>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</si>
  <si>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</si>
  <si>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</si>
  <si>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</si>
  <si>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</si>
  <si>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</si>
  <si>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</si>
  <si>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</si>
  <si>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</si>
  <si>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</si>
  <si>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</si>
  <si>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</si>
  <si>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</si>
  <si>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</si>
  <si>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</si>
  <si>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</si>
  <si>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</si>
  <si>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</si>
  <si>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</si>
  <si>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</si>
  <si>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</si>
  <si>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</si>
  <si>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</si>
  <si>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</si>
  <si>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</si>
  <si>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</si>
  <si>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</si>
  <si>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</si>
  <si>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</si>
  <si>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</si>
  <si>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</si>
  <si>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</si>
  <si>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</si>
  <si>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</si>
  <si>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</si>
  <si>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</si>
  <si>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</si>
  <si>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</si>
  <si>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</si>
  <si>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</si>
  <si>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</si>
  <si>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</si>
  <si>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</si>
  <si>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</si>
  <si>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</si>
  <si>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</si>
  <si>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</si>
  <si>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</si>
  <si>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</si>
  <si>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</si>
  <si>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</si>
  <si>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</si>
  <si>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</si>
  <si>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</si>
  <si>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</si>
  <si>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</si>
  <si>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</si>
  <si>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</si>
  <si>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</si>
  <si>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</si>
  <si>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</si>
  <si>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</si>
  <si>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</si>
  <si>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</si>
  <si>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</si>
  <si>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</si>
  <si>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</si>
  <si>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</si>
  <si>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</si>
  <si>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</si>
  <si>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</si>
  <si>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</si>
  <si>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</si>
  <si>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</si>
  <si>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</si>
  <si>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</si>
  <si>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</si>
  <si>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</si>
  <si>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</si>
  <si>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</si>
  <si>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</si>
  <si>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</si>
  <si>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</si>
  <si>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</si>
  <si>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</si>
  <si>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</si>
  <si>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</si>
  <si>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</si>
  <si>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</si>
  <si>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</si>
  <si>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</si>
  <si>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</si>
  <si>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</si>
  <si>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</si>
  <si>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</si>
  <si>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</si>
  <si>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</si>
  <si>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</si>
  <si>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</si>
  <si>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</si>
  <si>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</si>
  <si>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</si>
  <si>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</si>
  <si>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</si>
  <si>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</si>
  <si>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</si>
  <si>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</si>
  <si>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</si>
  <si>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</si>
  <si>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</si>
  <si>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</si>
  <si>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</si>
  <si>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</si>
  <si>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</si>
  <si>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</si>
  <si>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</si>
  <si>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</si>
  <si>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</si>
  <si>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</si>
  <si>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</si>
  <si>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</si>
  <si>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</si>
  <si>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</si>
  <si>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</si>
  <si>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</si>
  <si>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</si>
  <si>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</si>
  <si>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</si>
  <si>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</si>
  <si>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</si>
  <si>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</si>
  <si>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</si>
  <si>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</si>
  <si>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</si>
  <si>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</si>
  <si>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</si>
  <si>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</si>
  <si>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</si>
  <si>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</si>
  <si>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</si>
  <si>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</si>
  <si>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</si>
  <si>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</si>
  <si>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</si>
  <si>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</si>
  <si>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</si>
  <si>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</si>
  <si>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</si>
  <si>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</si>
  <si>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</si>
  <si>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</si>
  <si>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</si>
  <si>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</si>
  <si>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</si>
  <si>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</si>
  <si>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</si>
  <si>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</si>
  <si>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</si>
  <si>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</si>
  <si>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</si>
  <si>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</si>
  <si>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</si>
  <si>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</si>
  <si>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</si>
  <si>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</si>
  <si>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</si>
  <si>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</si>
  <si>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</si>
  <si>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</si>
  <si>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</si>
  <si>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</si>
  <si>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</si>
  <si>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</si>
  <si>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</si>
  <si>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</si>
  <si>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</si>
  <si>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</si>
  <si>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</si>
  <si>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</si>
  <si>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</si>
  <si>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</si>
  <si>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</si>
  <si>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</si>
  <si>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</si>
  <si>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</si>
  <si>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</si>
  <si>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</si>
  <si>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</si>
  <si>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</si>
  <si>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</si>
  <si>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</si>
  <si>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</si>
  <si>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</si>
  <si>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</si>
  <si>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</si>
  <si>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</si>
  <si>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</si>
  <si>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</si>
  <si>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</si>
  <si>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</si>
  <si>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</si>
  <si>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</si>
  <si>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</si>
  <si>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</si>
  <si>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</si>
  <si>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</si>
  <si>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</si>
  <si>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</si>
  <si>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</si>
  <si>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</si>
  <si>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</si>
  <si>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</si>
  <si>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</si>
  <si>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</si>
  <si>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</si>
  <si>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</si>
  <si>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</si>
  <si>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</si>
  <si>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</si>
  <si>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</si>
  <si>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</si>
  <si>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</si>
  <si>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</si>
  <si>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</si>
  <si>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</si>
  <si>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</si>
  <si>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</si>
  <si>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</si>
  <si>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</si>
  <si>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</si>
  <si>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</si>
  <si>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</si>
  <si>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</si>
  <si>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</si>
  <si>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</si>
  <si>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</si>
  <si>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</si>
  <si>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</si>
  <si>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</si>
  <si>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</si>
  <si>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</si>
  <si>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</si>
  <si>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</si>
  <si>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</si>
  <si>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</si>
  <si>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</si>
  <si>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</si>
  <si>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</si>
  <si>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</si>
  <si>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</si>
  <si>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</si>
  <si>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</si>
  <si>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</si>
  <si>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</si>
  <si>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</si>
  <si>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</si>
  <si>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</si>
  <si>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</si>
  <si>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</si>
  <si>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</si>
  <si>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</si>
  <si>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</si>
  <si>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</si>
  <si>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</si>
  <si>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</si>
  <si>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</si>
  <si>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</si>
  <si>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</si>
  <si>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</si>
  <si>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</si>
  <si>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</si>
  <si>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</si>
  <si>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</si>
  <si>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</si>
  <si>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</si>
  <si>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</si>
  <si>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</si>
  <si>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</si>
  <si>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</si>
  <si>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</si>
  <si>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</si>
  <si>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</si>
  <si>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</si>
  <si>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</si>
  <si>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</si>
  <si>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</si>
  <si>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</si>
  <si>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</si>
  <si>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</si>
  <si>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</si>
  <si>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</si>
  <si>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</si>
  <si>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</si>
  <si>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</si>
  <si>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</si>
  <si>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</si>
  <si>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</si>
  <si>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</si>
  <si>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</si>
  <si>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</si>
  <si>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</si>
  <si>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</si>
  <si>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</si>
  <si>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</si>
  <si>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</si>
  <si>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</si>
  <si>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</si>
  <si>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</si>
  <si>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</si>
  <si>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</si>
  <si>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</si>
  <si>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</si>
  <si>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</si>
  <si>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</si>
  <si>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</si>
  <si>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</si>
  <si>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</si>
  <si>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</si>
  <si>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</si>
  <si>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</si>
  <si>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</si>
  <si>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</si>
  <si>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</si>
  <si>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</si>
  <si>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</si>
  <si>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</si>
  <si>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</si>
  <si>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</si>
  <si>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</si>
  <si>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</si>
  <si>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</si>
  <si>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</si>
  <si>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</si>
  <si>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</si>
  <si>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</si>
  <si>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</si>
  <si>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</si>
  <si>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</si>
  <si>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</si>
  <si>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</si>
  <si>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</si>
  <si>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</si>
  <si>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</si>
  <si>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</si>
  <si>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</si>
  <si>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</si>
  <si>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</si>
  <si>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</si>
  <si>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</si>
  <si>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</si>
  <si>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</si>
  <si>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</si>
  <si>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</si>
  <si>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</si>
  <si>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</si>
  <si>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</si>
  <si>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</si>
  <si>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</si>
  <si>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</si>
  <si>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</si>
  <si>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</si>
  <si>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</si>
  <si>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</si>
  <si>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</si>
  <si>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</si>
  <si>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</si>
  <si>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</si>
  <si>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</si>
  <si>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</si>
  <si>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</si>
  <si>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</si>
  <si>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</si>
  <si>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</si>
  <si>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</si>
  <si>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</si>
  <si>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</si>
  <si>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</si>
  <si>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</si>
  <si>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</si>
  <si>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</si>
  <si>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</si>
  <si>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</si>
  <si>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</si>
  <si>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</si>
  <si>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</si>
  <si>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</si>
  <si>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</si>
  <si>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</si>
  <si>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</si>
  <si>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</si>
  <si>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</si>
  <si>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</si>
  <si>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</si>
  <si>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</si>
  <si>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</si>
  <si>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</si>
  <si>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</si>
  <si>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</si>
  <si>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</si>
  <si>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</si>
  <si>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</si>
  <si>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</si>
  <si>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</si>
  <si>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</si>
  <si>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</si>
  <si>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</si>
  <si>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</si>
  <si>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</si>
  <si>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</si>
  <si>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</si>
  <si>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</si>
  <si>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</si>
  <si>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</si>
  <si>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</si>
  <si>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</si>
  <si>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</si>
  <si>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</si>
  <si>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</si>
  <si>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</si>
  <si>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</si>
  <si>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</si>
  <si>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</si>
  <si>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</si>
  <si>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</si>
  <si>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</si>
  <si>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</si>
  <si>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</si>
  <si>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</si>
  <si>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</si>
  <si>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</si>
  <si>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</si>
  <si>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</si>
  <si>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</si>
  <si>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</si>
  <si>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</si>
  <si>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</si>
  <si>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</si>
  <si>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</si>
  <si>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</si>
  <si>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</si>
  <si>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</si>
  <si>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</si>
  <si>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</si>
  <si>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</si>
  <si>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</si>
  <si>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</si>
  <si>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</si>
  <si>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</si>
  <si>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</si>
  <si>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</si>
  <si>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</si>
  <si>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</si>
  <si>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</si>
  <si>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</si>
  <si>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</si>
  <si>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</si>
  <si>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</si>
  <si>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</si>
  <si>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</si>
  <si>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</si>
  <si>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</si>
  <si>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</si>
  <si>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</si>
  <si>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</si>
  <si>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</si>
  <si>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</si>
  <si>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</si>
  <si>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</si>
  <si>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</si>
  <si>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</si>
  <si>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</si>
  <si>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</si>
  <si>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</si>
  <si>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</si>
  <si>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</si>
  <si>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</si>
  <si>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</si>
  <si>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</si>
  <si>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</si>
  <si>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</si>
  <si>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</si>
  <si>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</si>
  <si>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</si>
  <si>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</si>
  <si>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</si>
  <si>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</si>
  <si>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</si>
  <si>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</si>
  <si>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</si>
  <si>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</si>
  <si>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</si>
  <si>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</si>
  <si>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</si>
  <si>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</si>
  <si>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</si>
  <si>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</si>
  <si>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</si>
  <si>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</si>
  <si>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</si>
  <si>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</si>
  <si>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</si>
  <si>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</si>
  <si>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</si>
  <si>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</si>
  <si>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</si>
  <si>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</si>
  <si>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</si>
  <si>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</si>
  <si>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</si>
  <si>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</si>
  <si>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</si>
  <si>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</si>
  <si>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</si>
  <si>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</si>
  <si>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</si>
  <si>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</si>
  <si>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</si>
  <si>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</si>
  <si>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</si>
  <si>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</si>
  <si>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</si>
  <si>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</si>
  <si>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</si>
  <si>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</si>
  <si>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</si>
  <si>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</si>
  <si>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</si>
  <si>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</si>
  <si>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</si>
  <si>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</si>
  <si>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</si>
  <si>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</si>
  <si>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</si>
  <si>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</si>
  <si>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</si>
  <si>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</si>
  <si>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</si>
  <si>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</si>
  <si>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</si>
  <si>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</si>
  <si>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</si>
  <si>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</si>
  <si>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</si>
  <si>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</si>
  <si>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</si>
  <si>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</si>
  <si>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</si>
  <si>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</si>
  <si>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</si>
  <si>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</si>
  <si>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</si>
  <si>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</si>
  <si>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</si>
  <si>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</si>
  <si>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</si>
  <si>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</si>
  <si>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</si>
  <si>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</si>
  <si>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</si>
  <si>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</si>
  <si>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</si>
  <si>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</si>
  <si>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</si>
  <si>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</si>
  <si>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</si>
  <si>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</si>
  <si>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</si>
  <si>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</si>
  <si>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</si>
  <si>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</si>
  <si>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</si>
  <si>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</si>
  <si>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</si>
  <si>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</si>
  <si>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</si>
  <si>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</si>
  <si>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</si>
  <si>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</si>
  <si>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</si>
  <si>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</si>
  <si>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</si>
  <si>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</si>
  <si>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</si>
  <si>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</si>
  <si>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</si>
  <si>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</si>
  <si>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</si>
  <si>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</si>
  <si>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</si>
  <si>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</si>
  <si>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</si>
  <si>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</si>
  <si>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</si>
  <si>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</si>
  <si>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</si>
  <si>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</si>
  <si>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</si>
  <si>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</si>
  <si>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</si>
  <si>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</si>
  <si>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</si>
  <si>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</si>
  <si>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</si>
  <si>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</si>
  <si>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</si>
  <si>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</si>
  <si>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</si>
  <si>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</si>
  <si>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</si>
  <si>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</si>
  <si>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</si>
  <si>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</si>
  <si>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</si>
  <si>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</si>
  <si>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</si>
  <si>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</si>
  <si>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</si>
  <si>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</si>
  <si>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</si>
  <si>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</si>
  <si>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</si>
  <si>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</si>
  <si>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</si>
  <si>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</si>
  <si>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</si>
  <si>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</si>
  <si>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</si>
  <si>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</si>
  <si>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</si>
  <si>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</si>
  <si>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</si>
  <si>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</si>
  <si>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</si>
  <si>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</si>
  <si>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</si>
  <si>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</si>
  <si>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</si>
  <si>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</si>
  <si>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</si>
  <si>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</si>
  <si>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</si>
  <si>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</si>
  <si>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</si>
  <si>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</si>
  <si>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</si>
  <si>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</si>
  <si>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</si>
  <si>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</si>
  <si>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</si>
  <si>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</si>
  <si>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</si>
  <si>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</si>
  <si>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</si>
  <si>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</si>
  <si>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</si>
  <si>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</si>
  <si>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</si>
  <si>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</si>
  <si>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</si>
  <si>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</si>
  <si>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</si>
  <si>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</si>
  <si>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</si>
  <si>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</si>
  <si>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</si>
  <si>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</si>
  <si>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</si>
  <si>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</si>
  <si>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</si>
  <si>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</si>
  <si>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</si>
  <si>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</si>
  <si>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</si>
  <si>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</si>
  <si>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</si>
  <si>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</si>
  <si>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</si>
  <si>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</si>
  <si>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</si>
  <si>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</si>
  <si>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</si>
  <si>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</si>
  <si>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</si>
  <si>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</si>
  <si>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</si>
  <si>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</si>
  <si>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</si>
  <si>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</si>
  <si>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</si>
  <si>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</si>
  <si>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</si>
  <si>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</si>
  <si>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</si>
  <si>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</si>
  <si>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</si>
  <si>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</si>
  <si>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</si>
  <si>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</si>
  <si>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</si>
  <si>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</si>
  <si>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</si>
  <si>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</si>
  <si>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</si>
  <si>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</si>
  <si>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</si>
  <si>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</si>
  <si>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</si>
  <si>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</si>
  <si>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</si>
  <si>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</si>
  <si>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</si>
  <si>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</si>
  <si>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</si>
  <si>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</si>
  <si>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</si>
  <si>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</si>
  <si>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</si>
  <si>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</si>
  <si>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</si>
  <si>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</si>
  <si>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</si>
  <si>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</si>
  <si>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</si>
  <si>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</si>
  <si>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</si>
  <si>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</si>
  <si>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</si>
  <si>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</si>
  <si>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</si>
  <si>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</si>
  <si>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</si>
  <si>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</si>
  <si>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</si>
  <si>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</si>
  <si>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</si>
  <si>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</si>
  <si>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</si>
  <si>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</si>
  <si>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</si>
  <si>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</si>
  <si>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</si>
  <si>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</si>
  <si>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</si>
  <si>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</si>
  <si>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</si>
  <si>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</si>
  <si>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</si>
  <si>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</si>
  <si>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</si>
  <si>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</si>
  <si>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</si>
  <si>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</si>
  <si>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</si>
  <si>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</si>
  <si>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</si>
  <si>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</si>
  <si>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</si>
  <si>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</si>
  <si>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</si>
  <si>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</si>
  <si>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</si>
  <si>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</si>
  <si>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</si>
  <si>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</si>
  <si>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</si>
  <si>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</si>
  <si>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</si>
  <si>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</si>
  <si>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</si>
  <si>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</si>
  <si>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</si>
  <si>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</si>
  <si>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</si>
  <si>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</si>
  <si>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</si>
  <si>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</si>
  <si>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</si>
  <si>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</si>
  <si>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</si>
  <si>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</si>
  <si>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</si>
  <si>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</si>
  <si>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</si>
  <si>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</si>
  <si>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</si>
  <si>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</si>
  <si>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</si>
  <si>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</si>
  <si>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</si>
  <si>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</si>
  <si>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</si>
  <si>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</si>
  <si>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</si>
  <si>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</si>
  <si>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</si>
  <si>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</si>
  <si>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</si>
  <si>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</si>
  <si>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</si>
  <si>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</si>
  <si>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</si>
  <si>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</si>
  <si>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</si>
  <si>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</si>
  <si>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</si>
  <si>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</si>
  <si>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</si>
  <si>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</si>
  <si>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</si>
  <si>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</si>
  <si>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</si>
  <si>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</si>
  <si>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</si>
  <si>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</si>
  <si>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</si>
  <si>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</si>
  <si>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</si>
  <si>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</si>
  <si>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</si>
  <si>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</si>
  <si>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</si>
  <si>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</si>
  <si>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</si>
  <si>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</si>
  <si>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</si>
  <si>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</si>
  <si>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</si>
  <si>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</si>
  <si>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</si>
  <si>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</si>
  <si>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</si>
  <si>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</si>
  <si>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</si>
  <si>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</si>
  <si>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</si>
  <si>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</si>
  <si>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</si>
  <si>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</si>
  <si>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</si>
  <si>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</si>
  <si>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</si>
  <si>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</si>
  <si>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</si>
  <si>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</si>
  <si>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</si>
  <si>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</si>
  <si>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</si>
  <si>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</si>
  <si>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</si>
  <si>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</si>
  <si>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</si>
  <si>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</si>
  <si>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</si>
  <si>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</si>
  <si>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</si>
  <si>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</si>
  <si>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</si>
  <si>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</si>
  <si>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</si>
  <si>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</si>
  <si>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</si>
  <si>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</si>
  <si>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</si>
  <si>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</si>
  <si>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</si>
  <si>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</si>
  <si>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</si>
  <si>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</si>
  <si>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</si>
  <si>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</si>
  <si>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</si>
  <si>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</si>
  <si>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</si>
  <si>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</si>
  <si>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</si>
  <si>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</si>
  <si>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</si>
  <si>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</si>
  <si>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</si>
  <si>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</si>
  <si>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</si>
  <si>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</si>
  <si>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</si>
  <si>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</si>
  <si>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</si>
  <si>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</si>
  <si>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</si>
  <si>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</si>
  <si>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</si>
  <si>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</si>
  <si>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</si>
  <si>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</si>
  <si>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</si>
  <si>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</si>
  <si>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</si>
  <si>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</si>
  <si>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</si>
  <si>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</si>
  <si>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</si>
  <si>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</si>
  <si>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</si>
  <si>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</si>
  <si>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</si>
  <si>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</si>
  <si>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</si>
  <si>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</si>
  <si>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</si>
  <si>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</si>
  <si>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</si>
  <si>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</si>
  <si>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</si>
  <si>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</si>
  <si>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</si>
  <si>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</si>
  <si>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</si>
  <si>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</si>
  <si>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</si>
  <si>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</si>
  <si>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</si>
  <si>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</si>
  <si>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</si>
  <si>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</si>
  <si>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</si>
  <si>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</si>
  <si>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</si>
  <si>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</si>
  <si>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</si>
  <si>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</si>
  <si>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</si>
  <si>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</si>
  <si>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</si>
  <si>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</si>
  <si>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</si>
  <si>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</si>
  <si>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</si>
  <si>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</si>
  <si>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</si>
  <si>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</si>
  <si>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</si>
  <si>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</si>
  <si>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</si>
  <si>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</si>
  <si>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</si>
  <si>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</si>
  <si>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</si>
  <si>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</si>
  <si>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</si>
  <si>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</si>
  <si>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</si>
  <si>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</si>
  <si>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</si>
  <si>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</si>
  <si>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</si>
  <si>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</si>
  <si>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</si>
  <si>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</si>
  <si>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</si>
  <si>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</si>
  <si>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</si>
  <si>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</si>
  <si>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</si>
  <si>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</si>
  <si>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</si>
  <si>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</si>
  <si>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</si>
  <si>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</si>
  <si>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</si>
  <si>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</si>
  <si>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</si>
  <si>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</si>
  <si>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</si>
  <si>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</si>
  <si>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</si>
  <si>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</si>
  <si>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</si>
  <si>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</si>
  <si>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</si>
  <si>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</si>
  <si>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</si>
  <si>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</si>
  <si>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</si>
  <si>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</si>
  <si>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</si>
  <si>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</si>
  <si>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</si>
  <si>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</si>
  <si>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</si>
  <si>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</si>
  <si>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</si>
  <si>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</si>
  <si>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</si>
  <si>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</si>
  <si>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</si>
  <si>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</si>
  <si>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</si>
  <si>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</si>
  <si>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</si>
  <si>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</si>
  <si>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</si>
  <si>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</si>
  <si>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</si>
  <si>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</si>
  <si>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</si>
  <si>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</si>
  <si>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</si>
  <si>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</si>
  <si>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</si>
  <si>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</si>
  <si>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</si>
  <si>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</si>
  <si>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</si>
  <si>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</si>
  <si>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</si>
  <si>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</si>
  <si>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</si>
  <si>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</si>
  <si>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</si>
  <si>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</si>
  <si>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</si>
  <si>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</si>
  <si>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</si>
  <si>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</si>
  <si>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</si>
  <si>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</si>
  <si>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</si>
  <si>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</si>
  <si>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</si>
  <si>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</si>
  <si>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</si>
  <si>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</si>
  <si>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</si>
  <si>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</si>
  <si>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</si>
  <si>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</si>
  <si>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</si>
  <si>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</si>
  <si>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</si>
  <si>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</si>
  <si>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</si>
  <si>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</si>
  <si>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</si>
  <si>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</si>
  <si>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</si>
  <si>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</si>
  <si>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</si>
  <si>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</si>
  <si>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</si>
  <si>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</si>
  <si>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</si>
  <si>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</si>
  <si>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</si>
  <si>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</si>
  <si>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</si>
  <si>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</si>
  <si>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</si>
  <si>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</si>
  <si>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</si>
  <si>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</si>
  <si>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</si>
  <si>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</si>
  <si>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</si>
  <si>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</si>
  <si>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</si>
  <si>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</si>
  <si>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</si>
  <si>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</si>
  <si>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</si>
  <si>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</si>
  <si>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</si>
  <si>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</si>
  <si>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</si>
  <si>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</si>
  <si>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</si>
  <si>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</si>
  <si>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</si>
  <si>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</si>
  <si>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</si>
  <si>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</si>
  <si>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</si>
  <si>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</si>
  <si>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</si>
  <si>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</si>
  <si>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</si>
  <si>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</si>
  <si>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</si>
  <si>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</si>
  <si>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</si>
  <si>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</si>
  <si>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</si>
  <si>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</si>
  <si>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</si>
  <si>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</si>
  <si>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</si>
  <si>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</si>
  <si>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</si>
  <si>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</si>
  <si>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</si>
  <si>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</si>
  <si>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</si>
  <si>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</si>
  <si>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</si>
  <si>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</si>
  <si>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</si>
  <si>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</si>
  <si>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</si>
  <si>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</si>
  <si>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</si>
  <si>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</si>
  <si>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</si>
  <si>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</si>
  <si>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</si>
  <si>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</si>
  <si>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</si>
  <si>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</si>
  <si>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</si>
  <si>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</si>
  <si>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</si>
  <si>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</si>
  <si>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</si>
  <si>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</si>
  <si>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</si>
  <si>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</si>
  <si>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</si>
  <si>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</si>
  <si>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</si>
  <si>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</si>
  <si>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</si>
  <si>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</si>
  <si>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</si>
  <si>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</si>
  <si>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</si>
  <si>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</si>
  <si>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</si>
  <si>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</si>
  <si>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</si>
  <si>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</si>
  <si>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</si>
  <si>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</si>
  <si>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</si>
  <si>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</si>
  <si>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</si>
  <si>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</si>
  <si>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</si>
  <si>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</si>
  <si>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</si>
  <si>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</si>
  <si>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</si>
  <si>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</si>
  <si>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</si>
  <si>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</si>
  <si>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</si>
  <si>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</si>
  <si>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</si>
  <si>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</si>
  <si>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</si>
  <si>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</si>
  <si>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</si>
  <si>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</si>
  <si>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</si>
  <si>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</si>
  <si>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</si>
  <si>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</si>
  <si>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</si>
  <si>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</si>
  <si>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</si>
  <si>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</si>
  <si>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</si>
  <si>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</si>
  <si>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</si>
  <si>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</si>
  <si>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</si>
  <si>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</si>
  <si>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</si>
  <si>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</si>
  <si>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</si>
  <si>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</si>
  <si>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</si>
  <si>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</si>
  <si>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</si>
  <si>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</si>
  <si>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</si>
  <si>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</si>
  <si>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</si>
  <si>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</si>
  <si>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</si>
  <si>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</si>
  <si>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</si>
  <si>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</si>
  <si>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</si>
  <si>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</si>
  <si>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</si>
  <si>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</si>
  <si>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</si>
  <si>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</si>
  <si>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</si>
  <si>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</si>
  <si>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</si>
  <si>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</si>
  <si>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</si>
  <si>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</si>
  <si>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</si>
  <si>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</si>
  <si>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</si>
  <si>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</si>
  <si>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</si>
  <si>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</si>
  <si>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</si>
  <si>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</si>
  <si>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</si>
  <si>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</si>
  <si>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</si>
  <si>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</si>
  <si>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</si>
  <si>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</si>
  <si>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</si>
  <si>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</si>
  <si>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</si>
  <si>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</si>
  <si>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</si>
  <si>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</si>
  <si>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</si>
  <si>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</si>
  <si>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</si>
  <si>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</si>
  <si>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</si>
  <si>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</si>
  <si>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</si>
  <si>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</si>
  <si>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</si>
  <si>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</si>
  <si>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</si>
  <si>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</si>
  <si>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</si>
  <si>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</si>
  <si>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</si>
  <si>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</si>
  <si>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</si>
  <si>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</si>
  <si>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</si>
  <si>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</si>
  <si>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</si>
  <si>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</si>
  <si>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</si>
  <si>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</si>
  <si>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</si>
  <si>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</si>
  <si>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</si>
  <si>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</si>
  <si>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</si>
  <si>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</si>
  <si>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</si>
  <si>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</si>
  <si>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</si>
  <si>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</si>
  <si>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</si>
  <si>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</si>
  <si>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</si>
  <si>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</si>
  <si>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</si>
  <si>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</si>
  <si>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</si>
  <si>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</si>
  <si>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</si>
  <si>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</si>
  <si>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</si>
  <si>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</si>
  <si>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</si>
  <si>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</si>
  <si>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</si>
  <si>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</si>
  <si>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</si>
  <si>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</si>
  <si>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</si>
  <si>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</si>
  <si>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</si>
  <si>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</si>
  <si>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</si>
  <si>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</si>
  <si>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</si>
  <si>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</si>
  <si>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</si>
  <si>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</si>
  <si>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</si>
  <si>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</si>
  <si>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</si>
  <si>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</si>
  <si>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</si>
  <si>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</si>
  <si>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</si>
  <si>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</si>
  <si>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</si>
  <si>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</si>
  <si>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</si>
  <si>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</si>
  <si>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</si>
  <si>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</si>
  <si>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</si>
  <si>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</si>
  <si>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</si>
  <si>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</si>
  <si>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</si>
  <si>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</si>
  <si>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</si>
  <si>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</si>
  <si>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</si>
  <si>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</si>
  <si>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</si>
  <si>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</si>
  <si>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</si>
  <si>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</si>
  <si>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</si>
  <si>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</si>
  <si>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</si>
  <si>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</si>
  <si>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</si>
  <si>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</si>
  <si>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</si>
  <si>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</si>
  <si>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</si>
  <si>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</si>
  <si>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</si>
  <si>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</si>
  <si>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</si>
  <si>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</si>
  <si>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</si>
  <si>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</si>
  <si>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</si>
  <si>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</si>
  <si>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</si>
  <si>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</si>
  <si>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</si>
  <si>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</si>
  <si>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</si>
  <si>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</si>
  <si>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</si>
  <si>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</si>
  <si>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</si>
  <si>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</si>
  <si>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</si>
  <si>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</si>
  <si>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</si>
  <si>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</si>
  <si>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</si>
  <si>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</si>
  <si>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</si>
  <si>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</si>
  <si>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</si>
  <si>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</si>
  <si>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</si>
  <si>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</si>
  <si>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</si>
  <si>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</si>
  <si>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</si>
  <si>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</si>
  <si>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</si>
  <si>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</si>
  <si>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</si>
  <si>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</si>
  <si>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</si>
  <si>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</si>
  <si>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</si>
  <si>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</si>
  <si>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</si>
  <si>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</si>
  <si>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</si>
  <si>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</si>
  <si>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</si>
  <si>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</si>
  <si>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</si>
  <si>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</si>
  <si>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</si>
  <si>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</si>
  <si>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</si>
  <si>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</si>
  <si>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</si>
  <si>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</si>
  <si>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</si>
  <si>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</si>
  <si>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</si>
  <si>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</si>
  <si>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</si>
  <si>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</si>
  <si>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</si>
  <si>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</si>
  <si>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</si>
  <si>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</si>
  <si>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</si>
  <si>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</si>
  <si>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</si>
  <si>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</si>
  <si>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</si>
  <si>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</si>
  <si>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</si>
  <si>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</si>
  <si>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</si>
  <si>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</si>
  <si>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</si>
  <si>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</si>
  <si>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</si>
  <si>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</si>
  <si>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</si>
  <si>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</si>
  <si>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</si>
  <si>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</si>
  <si>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</si>
  <si>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</si>
  <si>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</si>
  <si>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</si>
  <si>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</si>
  <si>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</si>
  <si>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</si>
  <si>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</si>
  <si>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</si>
  <si>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</si>
  <si>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</si>
  <si>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</si>
  <si>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</si>
  <si>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</si>
  <si>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</si>
  <si>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</si>
  <si>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</si>
  <si>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</si>
  <si>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</si>
  <si>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</si>
  <si>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</si>
  <si>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</si>
  <si>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</si>
  <si>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</si>
  <si>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</si>
  <si>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</si>
  <si>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</si>
  <si>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</si>
  <si>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</si>
  <si>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</si>
  <si>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</si>
  <si>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</si>
  <si>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</si>
  <si>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</si>
  <si>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</si>
  <si>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</si>
  <si>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</si>
  <si>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</si>
  <si>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</si>
  <si>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</si>
  <si>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</si>
  <si>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</si>
  <si>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</si>
  <si>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</si>
  <si>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</si>
  <si>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</si>
  <si>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</si>
  <si>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</si>
  <si>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</si>
  <si>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</si>
  <si>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</si>
  <si>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</si>
  <si>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</si>
  <si>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</si>
  <si>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</si>
  <si>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</si>
  <si>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</si>
  <si>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</si>
  <si>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</si>
  <si>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</si>
  <si>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</si>
  <si>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</si>
  <si>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</si>
  <si>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</si>
  <si>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</si>
  <si>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</si>
  <si>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</si>
  <si>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</si>
  <si>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</si>
  <si>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</si>
  <si>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</si>
  <si>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</si>
  <si>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</si>
  <si>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</si>
  <si>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</si>
  <si>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</si>
  <si>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</si>
  <si>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</si>
  <si>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</si>
  <si>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</si>
  <si>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</si>
  <si>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</si>
  <si>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</si>
  <si>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</si>
  <si>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</si>
  <si>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</si>
  <si>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</si>
  <si>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</si>
  <si>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</si>
  <si>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</si>
  <si>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</si>
  <si>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</si>
  <si>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</si>
  <si>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</si>
  <si>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</si>
  <si>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</si>
  <si>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</si>
  <si>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</si>
  <si>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</si>
  <si>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</si>
  <si>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</si>
  <si>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</si>
  <si>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</si>
  <si>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</si>
  <si>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</si>
  <si>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</si>
  <si>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</si>
  <si>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</si>
  <si>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</si>
  <si>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</si>
  <si>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</si>
  <si>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</si>
  <si>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</si>
  <si>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</si>
  <si>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</si>
  <si>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</si>
  <si>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</si>
  <si>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</si>
  <si>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</si>
  <si>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</si>
  <si>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</si>
  <si>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</si>
  <si>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</si>
  <si>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</si>
  <si>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</si>
  <si>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</si>
  <si>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</si>
  <si>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</si>
  <si>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</si>
  <si>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</si>
  <si>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</si>
  <si>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</si>
  <si>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</si>
  <si>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</si>
  <si>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</si>
  <si>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</si>
  <si>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</si>
  <si>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</si>
  <si>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</si>
  <si>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</si>
  <si>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</si>
  <si>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</si>
  <si>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</si>
  <si>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</si>
  <si>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</si>
  <si>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</si>
  <si>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</si>
  <si>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</si>
  <si>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</si>
  <si>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</si>
  <si>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</si>
  <si>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</si>
  <si>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</si>
  <si>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</si>
  <si>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</si>
  <si>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</si>
  <si>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</si>
  <si>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</si>
  <si>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</si>
  <si>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</si>
  <si>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</si>
  <si>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</si>
  <si>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</si>
  <si>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</si>
  <si>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</si>
  <si>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</si>
  <si>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</si>
  <si>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</si>
  <si>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</si>
  <si>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</si>
  <si>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</si>
  <si>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</si>
  <si>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</si>
  <si>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</si>
  <si>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</si>
  <si>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</si>
  <si>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</si>
  <si>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</si>
  <si>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</si>
  <si>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</si>
  <si>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</si>
  <si>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</si>
  <si>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</si>
  <si>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</si>
  <si>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</si>
  <si>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</si>
  <si>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</si>
  <si>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</si>
  <si>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</si>
  <si>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</si>
  <si>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</si>
  <si>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</si>
  <si>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</si>
  <si>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</si>
  <si>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</si>
  <si>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</si>
  <si>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</si>
  <si>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</si>
  <si>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</si>
  <si>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</si>
  <si>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</si>
  <si>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</si>
  <si>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</si>
  <si>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</si>
  <si>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</si>
  <si>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</si>
  <si>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</si>
  <si>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</si>
  <si>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</si>
  <si>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</si>
  <si>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</si>
  <si>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</si>
  <si>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</si>
  <si>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</si>
  <si>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</si>
  <si>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</si>
  <si>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</si>
  <si>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</si>
  <si>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</si>
  <si>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</si>
  <si>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</si>
  <si>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</si>
  <si>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</si>
  <si>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</si>
  <si>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</si>
  <si>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</si>
  <si>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</si>
  <si>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</si>
  <si>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</si>
  <si>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</si>
  <si>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</si>
  <si>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</si>
  <si>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</si>
  <si>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</si>
  <si>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</si>
  <si>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</si>
  <si>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</si>
  <si>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</si>
  <si>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</si>
  <si>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</si>
  <si>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</si>
  <si>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</si>
  <si>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</si>
  <si>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</si>
  <si>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</si>
  <si>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</si>
  <si>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</si>
  <si>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</si>
  <si>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</si>
  <si>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</si>
  <si>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</si>
  <si>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</si>
  <si>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</si>
  <si>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</si>
  <si>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</si>
  <si>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</si>
  <si>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</si>
  <si>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</si>
  <si>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</si>
  <si>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</si>
  <si>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</si>
  <si>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</si>
  <si>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</si>
  <si>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</si>
  <si>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</si>
  <si>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</si>
  <si>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</si>
  <si>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</si>
  <si>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</si>
  <si>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</si>
  <si>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</si>
  <si>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</si>
  <si>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</si>
  <si>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</si>
  <si>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</si>
  <si>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</si>
  <si>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</si>
  <si>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</si>
  <si>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</si>
  <si>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</si>
  <si>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</si>
  <si>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</si>
  <si>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</si>
  <si>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</si>
  <si>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</si>
  <si>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</si>
  <si>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</si>
  <si>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</si>
  <si>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</si>
  <si>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</si>
  <si>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</si>
  <si>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</si>
  <si>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</si>
  <si>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</si>
  <si>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</si>
  <si>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</si>
  <si>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</si>
  <si>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</si>
  <si>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</si>
  <si>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</si>
  <si>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</si>
  <si>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</si>
  <si>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</si>
  <si>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</si>
  <si>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</si>
  <si>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</si>
  <si>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</si>
  <si>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</si>
  <si>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</si>
  <si>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</si>
  <si>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</si>
  <si>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</si>
  <si>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</si>
  <si>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</si>
  <si>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</si>
  <si>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</si>
  <si>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</si>
  <si>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</si>
  <si>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</si>
  <si>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</si>
  <si>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</si>
  <si>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</si>
  <si>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</si>
  <si>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</si>
  <si>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</si>
  <si>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</si>
  <si>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</si>
  <si>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</si>
  <si>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</si>
  <si>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</si>
  <si>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</si>
  <si>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</si>
  <si>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</si>
  <si>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</si>
  <si>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</si>
  <si>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</si>
  <si>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</si>
  <si>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</si>
  <si>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</si>
  <si>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</si>
  <si>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</si>
  <si>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</si>
  <si>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</si>
  <si>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</si>
  <si>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</si>
  <si>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</si>
  <si>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</si>
  <si>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</si>
  <si>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</si>
  <si>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</si>
  <si>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</si>
  <si>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</si>
  <si>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</si>
  <si>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</si>
  <si>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</si>
  <si>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</si>
  <si>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</si>
  <si>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</si>
  <si>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</si>
  <si>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</si>
  <si>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</si>
  <si>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</si>
  <si>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</si>
  <si>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</si>
  <si>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</si>
  <si>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</si>
  <si>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</si>
  <si>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</si>
  <si>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</si>
  <si>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</si>
  <si>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</si>
  <si>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</si>
  <si>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</si>
  <si>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</si>
  <si>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</si>
  <si>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</si>
  <si>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</si>
  <si>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</si>
  <si>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</si>
  <si>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</si>
  <si>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</si>
  <si>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</si>
  <si>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</si>
  <si>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</si>
  <si>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</si>
  <si>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</si>
  <si>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</si>
  <si>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</si>
  <si>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</si>
  <si>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</si>
  <si>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</si>
  <si>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</si>
  <si>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</si>
  <si>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</si>
  <si>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</si>
  <si>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</si>
  <si>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</si>
  <si>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</si>
  <si>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</si>
  <si>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</si>
  <si>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</si>
  <si>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</si>
  <si>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</si>
  <si>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</si>
  <si>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</si>
  <si>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</si>
  <si>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</si>
  <si>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</si>
  <si>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</si>
  <si>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</si>
  <si>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</si>
  <si>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</si>
  <si>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</si>
  <si>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</si>
  <si>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</si>
  <si>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</si>
  <si>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</si>
  <si>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</si>
  <si>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</si>
  <si>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</si>
  <si>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</si>
  <si>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</si>
  <si>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</si>
  <si>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</si>
  <si>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</si>
  <si>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</si>
  <si>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</si>
  <si>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</si>
  <si>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</si>
  <si>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</si>
  <si>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</si>
  <si>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</si>
  <si>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</si>
  <si>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</si>
  <si>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</si>
  <si>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</si>
  <si>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</si>
  <si>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</si>
  <si>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</si>
  <si>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</si>
  <si>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</si>
  <si>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</si>
  <si>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</si>
  <si>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</si>
  <si>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</si>
  <si>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</si>
  <si>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</si>
  <si>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</si>
  <si>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</si>
  <si>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</si>
  <si>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</si>
  <si>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</si>
  <si>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</si>
  <si>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</si>
  <si>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</si>
  <si>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</si>
  <si>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</si>
  <si>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</si>
  <si>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</si>
  <si>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</si>
  <si>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</si>
  <si>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</si>
  <si>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</si>
  <si>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</si>
  <si>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</si>
  <si>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</si>
  <si>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</si>
  <si>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</si>
  <si>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</si>
  <si>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</si>
  <si>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</si>
  <si>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</si>
  <si>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</si>
  <si>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</si>
  <si>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</si>
  <si>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</si>
  <si>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</si>
  <si>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</si>
  <si>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</si>
  <si>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</si>
  <si>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</si>
  <si>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</si>
  <si>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</si>
  <si>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</si>
  <si>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</si>
  <si>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</si>
  <si>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</si>
  <si>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</si>
  <si>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</si>
  <si>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</si>
  <si>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</si>
  <si>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</si>
  <si>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</si>
  <si>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</si>
  <si>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</si>
  <si>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</si>
  <si>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</si>
  <si>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</si>
  <si>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</si>
  <si>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</si>
  <si>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</si>
  <si>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</si>
  <si>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</si>
  <si>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</si>
  <si>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</si>
  <si>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</si>
  <si>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</si>
  <si>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</si>
  <si>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</si>
  <si>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</si>
  <si>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</si>
  <si>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</si>
  <si>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</si>
  <si>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</si>
  <si>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</si>
  <si>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</si>
  <si>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</si>
  <si>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</si>
  <si>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</si>
  <si>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</si>
  <si>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</si>
  <si>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</si>
  <si>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</si>
  <si>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</si>
  <si>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</si>
  <si>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</si>
  <si>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</si>
  <si>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</si>
  <si>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</si>
  <si>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</si>
  <si>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</si>
  <si>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</si>
  <si>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</si>
  <si>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</si>
  <si>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</si>
  <si>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</si>
  <si>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</si>
  <si>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</si>
  <si>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</si>
  <si>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</si>
  <si>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</si>
  <si>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</si>
  <si>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</si>
  <si>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</si>
  <si>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</si>
  <si>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</si>
  <si>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</si>
  <si>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</si>
  <si>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</si>
  <si>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</si>
  <si>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</si>
  <si>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</si>
  <si>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</si>
  <si>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</si>
  <si>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</si>
  <si>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</si>
  <si>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</si>
  <si>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</si>
  <si>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</si>
  <si>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</si>
  <si>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</si>
  <si>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</si>
  <si>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</si>
  <si>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</si>
  <si>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</si>
  <si>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</si>
  <si>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</si>
  <si>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</si>
  <si>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</si>
  <si>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</si>
  <si>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</si>
  <si>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</si>
  <si>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</si>
  <si>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</si>
  <si>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</si>
  <si>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</si>
  <si>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</si>
  <si>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</si>
  <si>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</si>
  <si>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</si>
  <si>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</si>
  <si>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</si>
  <si>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</si>
  <si>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</si>
  <si>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</si>
  <si>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</si>
  <si>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</si>
  <si>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</si>
  <si>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</si>
  <si>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</si>
  <si>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</si>
  <si>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</si>
  <si>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</si>
  <si>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</si>
  <si>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</si>
  <si>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</si>
  <si>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</si>
  <si>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</si>
  <si>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</si>
  <si>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</si>
  <si>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</si>
  <si>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</si>
  <si>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</si>
  <si>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</si>
  <si>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</si>
  <si>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</si>
  <si>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</si>
  <si>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</si>
  <si>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</si>
  <si>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</si>
  <si>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</si>
  <si>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</si>
  <si>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</si>
  <si>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</si>
  <si>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</si>
  <si>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</si>
  <si>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</si>
  <si>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</si>
  <si>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</si>
  <si>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</si>
  <si>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</si>
  <si>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</si>
  <si>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</si>
  <si>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</si>
  <si>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</si>
  <si>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</si>
  <si>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</si>
  <si>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</si>
  <si>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</si>
  <si>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</si>
  <si>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</si>
  <si>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</si>
  <si>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</si>
  <si>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</si>
  <si>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</si>
  <si>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</si>
  <si>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</si>
  <si>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</si>
  <si>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</si>
  <si>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</si>
  <si>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</si>
  <si>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</si>
  <si>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</si>
  <si>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</si>
  <si>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</si>
  <si>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</si>
  <si>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</si>
  <si>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</si>
  <si>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</si>
  <si>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</si>
  <si>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</si>
  <si>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</si>
  <si>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</si>
  <si>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</si>
  <si>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</si>
  <si>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</si>
  <si>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</si>
  <si>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</si>
  <si>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</si>
  <si>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</si>
  <si>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</si>
  <si>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</si>
  <si>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</si>
  <si>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</si>
  <si>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</si>
  <si>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</si>
  <si>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</si>
  <si>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</si>
  <si>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</si>
  <si>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</si>
  <si>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</si>
  <si>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</si>
  <si>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</si>
  <si>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</si>
  <si>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</si>
  <si>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</si>
  <si>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</si>
  <si>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</si>
  <si>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</si>
  <si>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</si>
  <si>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</si>
  <si>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</si>
  <si>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</si>
  <si>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</si>
  <si>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</si>
  <si>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</si>
  <si>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</si>
  <si>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</si>
  <si>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</si>
  <si>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</si>
  <si>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</si>
  <si>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</si>
  <si>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</si>
  <si>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</si>
  <si>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</si>
  <si>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</si>
  <si>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</si>
  <si>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</si>
  <si>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</si>
  <si>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</si>
  <si>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</si>
  <si>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</si>
  <si>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</si>
  <si>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</si>
  <si>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</si>
  <si>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</si>
  <si>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</si>
  <si>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</si>
  <si>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</si>
  <si>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</si>
  <si>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</si>
  <si>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</si>
  <si>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</si>
  <si>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</si>
  <si>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</si>
  <si>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</si>
  <si>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</si>
  <si>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</si>
  <si>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</si>
  <si>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</si>
  <si>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</si>
  <si>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</si>
  <si>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</si>
  <si>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</si>
  <si>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</si>
  <si>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</si>
  <si>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</si>
  <si>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</si>
  <si>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</si>
  <si>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</si>
  <si>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</si>
  <si>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</si>
  <si>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</si>
  <si>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</si>
  <si>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</si>
  <si>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</si>
  <si>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</si>
  <si>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</si>
  <si>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</si>
  <si>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</si>
  <si>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</si>
  <si>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</si>
  <si>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</si>
  <si>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</si>
  <si>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</si>
  <si>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</si>
  <si>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</si>
  <si>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</si>
  <si>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</si>
  <si>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</si>
  <si>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</si>
  <si>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</si>
  <si>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</si>
  <si>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</si>
  <si>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</si>
  <si>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</si>
  <si>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</si>
  <si>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</si>
  <si>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</si>
  <si>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</si>
  <si>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</si>
  <si>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</si>
  <si>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</si>
  <si>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</si>
  <si>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</si>
  <si>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</si>
  <si>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</si>
  <si>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</si>
  <si>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</si>
  <si>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</si>
  <si>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</si>
  <si>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</si>
  <si>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</si>
  <si>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</si>
  <si>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</si>
  <si>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</si>
  <si>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</si>
  <si>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</si>
  <si>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</si>
  <si>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</si>
  <si>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</si>
  <si>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</si>
  <si>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</si>
  <si>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</si>
  <si>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</si>
  <si>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</si>
  <si>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</si>
  <si>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</si>
  <si>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</si>
  <si>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</si>
  <si>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</si>
  <si>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</si>
  <si>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</si>
  <si>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</si>
  <si>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</si>
  <si>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</si>
  <si>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</si>
  <si>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</si>
  <si>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</si>
  <si>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</si>
  <si>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</si>
  <si>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</si>
  <si>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</si>
  <si>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</si>
  <si>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</si>
  <si>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</si>
  <si>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</si>
  <si>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</si>
  <si>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</si>
  <si>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</si>
  <si>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</si>
  <si>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</si>
  <si>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</si>
  <si>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</si>
  <si>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</si>
  <si>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</si>
  <si>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</si>
  <si>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</si>
  <si>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</si>
  <si>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</si>
  <si>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</si>
  <si>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</si>
  <si>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</si>
  <si>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</si>
  <si>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</si>
  <si>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</si>
  <si>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</si>
  <si>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</si>
  <si>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</si>
  <si>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</si>
  <si>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</si>
  <si>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</si>
  <si>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</si>
  <si>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</si>
  <si>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</si>
  <si>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</si>
  <si>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</si>
  <si>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</si>
  <si>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</si>
  <si>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</si>
  <si>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</si>
  <si>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</si>
  <si>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</si>
  <si>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</si>
  <si>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</si>
  <si>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</si>
  <si>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</si>
  <si>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</si>
  <si>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</si>
  <si>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</si>
  <si>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</si>
  <si>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</si>
  <si>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</si>
  <si>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</si>
  <si>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</si>
  <si>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</si>
  <si>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</si>
  <si>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</si>
  <si>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</si>
  <si>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</si>
  <si>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</si>
  <si>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</si>
  <si>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</si>
  <si>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</si>
  <si>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</si>
  <si>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</si>
  <si>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</si>
  <si>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</si>
  <si>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</si>
  <si>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</si>
  <si>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</si>
  <si>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</si>
  <si>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</si>
  <si>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</si>
  <si>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</si>
  <si>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</si>
  <si>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</si>
  <si>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</si>
  <si>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</si>
  <si>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</si>
  <si>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</si>
  <si>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</si>
  <si>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</si>
  <si>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</si>
  <si>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</si>
  <si>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</si>
  <si>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</si>
  <si>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</si>
  <si>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</si>
  <si>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</si>
  <si>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</si>
  <si>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</si>
  <si>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</si>
  <si>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</si>
  <si>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</si>
  <si>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</si>
  <si>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</si>
  <si>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</si>
  <si>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</si>
  <si>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</si>
  <si>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</si>
  <si>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</si>
  <si>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</si>
  <si>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</si>
  <si>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</si>
  <si>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</si>
  <si>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</si>
  <si>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</si>
  <si>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</si>
  <si>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</si>
  <si>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</si>
  <si>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</si>
  <si>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</si>
  <si>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</si>
  <si>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</si>
  <si>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</si>
  <si>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</si>
  <si>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</si>
  <si>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</si>
  <si>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</si>
  <si>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</si>
  <si>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</si>
  <si>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</si>
  <si>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</si>
  <si>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</si>
  <si>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</si>
  <si>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</si>
  <si>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</si>
  <si>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</si>
  <si>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</si>
  <si>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</si>
  <si>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</si>
  <si>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</si>
  <si>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</si>
  <si>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</si>
  <si>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</si>
  <si>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</si>
  <si>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</si>
  <si>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</si>
  <si>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</si>
  <si>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</si>
  <si>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</si>
  <si>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</si>
  <si>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</si>
  <si>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</si>
  <si>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</si>
  <si>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</si>
  <si>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</si>
  <si>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</si>
  <si>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</si>
  <si>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</si>
  <si>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</si>
  <si>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</si>
  <si>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</si>
  <si>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</si>
  <si>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</si>
  <si>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</si>
  <si>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</si>
  <si>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</si>
  <si>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</si>
  <si>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</si>
  <si>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</si>
  <si>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</si>
  <si>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</si>
  <si>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</si>
  <si>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</si>
  <si>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</si>
  <si>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</si>
  <si>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</si>
  <si>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</si>
  <si>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</si>
  <si>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</si>
  <si>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</si>
  <si>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</si>
  <si>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</si>
  <si>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</si>
  <si>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</si>
  <si>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</si>
  <si>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</si>
  <si>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</si>
  <si>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</si>
  <si>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</si>
  <si>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</si>
  <si>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</si>
  <si>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</si>
  <si>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</si>
  <si>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</si>
  <si>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</si>
  <si>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</si>
  <si>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</si>
  <si>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</si>
  <si>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</si>
  <si>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</si>
  <si>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</si>
  <si>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</si>
  <si>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</si>
  <si>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</si>
  <si>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</si>
  <si>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</si>
  <si>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</si>
  <si>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</si>
  <si>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</si>
  <si>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</si>
  <si>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</si>
  <si>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</si>
  <si>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</si>
  <si>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</si>
  <si>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</si>
  <si>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</si>
  <si>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</si>
  <si>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</si>
  <si>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</si>
  <si>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</si>
  <si>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</si>
  <si>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</si>
  <si>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</si>
  <si>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</si>
  <si>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</si>
  <si>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</si>
  <si>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</si>
  <si>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</si>
  <si>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</si>
  <si>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</si>
  <si>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</si>
  <si>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</si>
  <si>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</si>
  <si>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</si>
  <si>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</si>
  <si>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</si>
  <si>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</si>
  <si>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</si>
  <si>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</si>
  <si>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</si>
  <si>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</si>
  <si>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</si>
  <si>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</si>
  <si>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</si>
  <si>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</si>
  <si>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</si>
  <si>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</si>
  <si>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</si>
  <si>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</si>
  <si>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</si>
  <si>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</si>
  <si>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</si>
  <si>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</si>
  <si>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</si>
  <si>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</si>
  <si>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</si>
  <si>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</si>
  <si>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</si>
  <si>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</si>
  <si>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</si>
  <si>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</si>
  <si>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</si>
  <si>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</si>
  <si>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</si>
  <si>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</si>
  <si>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</si>
  <si>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</si>
  <si>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</si>
  <si>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</si>
  <si>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</si>
  <si>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</si>
  <si>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</si>
  <si>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</si>
  <si>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</si>
  <si>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</si>
  <si>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</si>
  <si>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</si>
  <si>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</si>
  <si>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</si>
  <si>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</si>
  <si>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</si>
  <si>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</si>
  <si>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</si>
  <si>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</si>
  <si>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</si>
  <si>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</si>
  <si>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</si>
  <si>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</si>
  <si>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</si>
  <si>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</si>
  <si>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</si>
  <si>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</si>
  <si>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</si>
  <si>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</si>
  <si>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</si>
  <si>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</si>
  <si>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</si>
  <si>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</si>
  <si>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</si>
  <si>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</si>
  <si>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</si>
  <si>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</si>
  <si>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</si>
  <si>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</si>
  <si>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</si>
  <si>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</si>
  <si>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</si>
  <si>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</si>
  <si>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</si>
  <si>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</si>
  <si>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</si>
  <si>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</si>
  <si>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</si>
  <si>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</si>
  <si>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</si>
  <si>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</si>
  <si>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</si>
  <si>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</si>
  <si>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</si>
  <si>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</si>
  <si>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</si>
  <si>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</si>
  <si>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</si>
  <si>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</si>
  <si>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</si>
  <si>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</si>
  <si>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</si>
  <si>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</si>
  <si>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</si>
  <si>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</si>
  <si>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</si>
  <si>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</si>
  <si>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</si>
  <si>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</si>
  <si>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</si>
  <si>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</si>
  <si>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</si>
  <si>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</si>
  <si>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</si>
  <si>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</si>
  <si>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</si>
  <si>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</si>
  <si>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</si>
  <si>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</si>
  <si>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</si>
  <si>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</si>
  <si>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</si>
  <si>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</si>
  <si>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</si>
  <si>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</si>
  <si>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</si>
  <si>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</si>
  <si>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</si>
  <si>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</si>
  <si>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</si>
  <si>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</si>
  <si>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</si>
  <si>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</si>
  <si>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</si>
  <si>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</si>
  <si>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</si>
  <si>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</si>
  <si>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</si>
  <si>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</si>
  <si>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</si>
  <si>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</si>
  <si>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</si>
  <si>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</si>
  <si>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</si>
  <si>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</si>
  <si>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</si>
  <si>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</si>
  <si>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</si>
  <si>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</si>
  <si>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</si>
  <si>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</si>
  <si>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</si>
  <si>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</si>
  <si>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</si>
  <si>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</si>
  <si>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</si>
  <si>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</si>
  <si>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</si>
  <si>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</si>
  <si>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</si>
  <si>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</si>
  <si>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</si>
  <si>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</si>
  <si>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</si>
  <si>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</si>
  <si>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</si>
  <si>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</si>
  <si>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</si>
  <si>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</si>
  <si>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</si>
  <si>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</si>
  <si>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</si>
  <si>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</si>
  <si>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</si>
  <si>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</si>
  <si>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</si>
  <si>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</si>
  <si>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</si>
  <si>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</si>
  <si>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</si>
  <si>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</si>
  <si>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</si>
  <si>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</si>
  <si>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</si>
  <si>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</si>
  <si>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</si>
  <si>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</si>
  <si>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</si>
  <si>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</si>
  <si>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</si>
  <si>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</si>
  <si>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</si>
  <si>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</si>
  <si>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</si>
  <si>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</si>
  <si>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</si>
  <si>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</si>
  <si>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</si>
  <si>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</si>
  <si>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</si>
  <si>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</si>
  <si>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</si>
  <si>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</si>
  <si>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</si>
  <si>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</si>
  <si>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</si>
  <si>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</si>
  <si>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</si>
  <si>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</si>
  <si>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</si>
  <si>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</si>
  <si>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</si>
  <si>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</si>
  <si>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</si>
  <si>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</si>
  <si>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</si>
  <si>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</si>
  <si>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</si>
  <si>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</si>
  <si>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</si>
  <si>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</si>
  <si>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</si>
  <si>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</si>
  <si>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</si>
  <si>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</si>
  <si>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</si>
  <si>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</si>
  <si>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</si>
  <si>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</si>
  <si>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</si>
  <si>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</si>
  <si>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</si>
  <si>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</si>
  <si>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</si>
  <si>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</si>
  <si>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</si>
  <si>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</si>
  <si>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</si>
  <si>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</si>
  <si>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</si>
  <si>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</si>
  <si>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</si>
  <si>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</si>
  <si>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</si>
  <si>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</si>
  <si>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</si>
  <si>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</si>
  <si>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</si>
  <si>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</si>
  <si>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</si>
  <si>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</si>
  <si>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</si>
  <si>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</si>
  <si>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</si>
  <si>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</si>
  <si>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</si>
  <si>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</si>
  <si>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</si>
  <si>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</si>
  <si>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</si>
  <si>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</si>
  <si>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</si>
  <si>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</si>
  <si>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</si>
  <si>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</si>
  <si>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</si>
  <si>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</si>
  <si>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</si>
  <si>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</si>
  <si>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</si>
  <si>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</si>
  <si>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</si>
  <si>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</si>
  <si>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</si>
  <si>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</si>
  <si>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</si>
  <si>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</si>
  <si>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</si>
  <si>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</si>
  <si>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</si>
  <si>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</si>
  <si>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</si>
  <si>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</si>
  <si>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</si>
  <si>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</si>
  <si>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</si>
  <si>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</si>
  <si>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</si>
  <si>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</si>
  <si>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</si>
  <si>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</si>
  <si>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</si>
  <si>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</si>
  <si>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</si>
  <si>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</si>
  <si>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</si>
  <si>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</si>
  <si>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</si>
  <si>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</si>
  <si>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</si>
  <si>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</si>
  <si>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</si>
  <si>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</si>
  <si>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</si>
  <si>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</si>
  <si>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</si>
  <si>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</si>
  <si>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</si>
  <si>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</si>
  <si>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</si>
  <si>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</si>
  <si>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</si>
  <si>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</si>
  <si>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</si>
  <si>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</si>
  <si>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</si>
  <si>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</si>
  <si>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</si>
  <si>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</si>
  <si>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</si>
  <si>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</si>
  <si>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</si>
  <si>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</si>
  <si>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</si>
  <si>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</si>
  <si>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</si>
  <si>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</si>
  <si>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</si>
  <si>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</si>
  <si>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</si>
  <si>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</si>
  <si>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</si>
  <si>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</si>
  <si>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</si>
  <si>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</si>
  <si>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</si>
  <si>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</si>
  <si>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</si>
  <si>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</si>
  <si>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</si>
  <si>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</si>
  <si>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</si>
  <si>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</si>
  <si>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</si>
  <si>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</si>
  <si>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</si>
  <si>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</si>
  <si>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</si>
  <si>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</si>
  <si>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</si>
  <si>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</si>
  <si>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</si>
  <si>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</si>
  <si>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</si>
  <si>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</si>
  <si>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</si>
  <si>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</si>
  <si>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</si>
  <si>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</si>
  <si>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</si>
  <si>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</si>
  <si>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</si>
  <si>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</si>
  <si>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</si>
  <si>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</si>
  <si>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</si>
  <si>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</si>
  <si>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</si>
  <si>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</si>
  <si>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</si>
  <si>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</si>
  <si>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</si>
  <si>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</si>
  <si>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</si>
  <si>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</si>
  <si>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</si>
  <si>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</si>
  <si>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</si>
  <si>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</si>
  <si>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</si>
  <si>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</si>
  <si>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</si>
  <si>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</si>
  <si>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</si>
  <si>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</si>
  <si>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</si>
  <si>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</si>
  <si>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</si>
  <si>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</si>
  <si>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</si>
  <si>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</si>
  <si>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</si>
  <si>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</si>
  <si>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</si>
  <si>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</si>
  <si>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</si>
  <si>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</si>
  <si>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</si>
  <si>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</si>
  <si>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</si>
  <si>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</si>
  <si>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</si>
  <si>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</si>
  <si>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</si>
  <si>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</si>
  <si>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</si>
  <si>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</si>
  <si>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</si>
  <si>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</si>
  <si>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</si>
  <si>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</si>
  <si>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</si>
  <si>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</si>
  <si>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</si>
  <si>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</si>
  <si>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</si>
  <si>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</si>
  <si>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</si>
  <si>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</si>
  <si>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</si>
  <si>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</si>
  <si>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</si>
  <si>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</si>
  <si>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</si>
  <si>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</si>
  <si>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</si>
  <si>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</si>
  <si>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</si>
  <si>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</si>
  <si>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</si>
  <si>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</si>
  <si>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</si>
  <si>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</si>
  <si>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</si>
  <si>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</si>
  <si>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</si>
  <si>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</si>
  <si>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</si>
  <si>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</si>
  <si>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</si>
  <si>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</si>
  <si>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</si>
  <si>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</si>
  <si>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</si>
  <si>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</si>
  <si>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</si>
  <si>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</si>
  <si>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</si>
  <si>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</si>
  <si>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</si>
  <si>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</si>
  <si>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</si>
  <si>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</si>
  <si>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</si>
  <si>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</si>
  <si>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</si>
  <si>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</si>
  <si>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</si>
  <si>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</si>
  <si>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</si>
  <si>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</si>
  <si>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</si>
  <si>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</si>
  <si>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</si>
  <si>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</si>
  <si>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</si>
  <si>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</si>
  <si>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</si>
  <si>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</si>
  <si>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</si>
  <si>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</si>
  <si>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</si>
  <si>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</si>
  <si>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</si>
  <si>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</si>
  <si>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</si>
  <si>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</si>
  <si>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</si>
  <si>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</si>
  <si>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</si>
  <si>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</si>
  <si>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</si>
  <si>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</si>
  <si>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</si>
  <si>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</si>
  <si>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</si>
  <si>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</si>
  <si>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</si>
  <si>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</si>
  <si>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</si>
  <si>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</si>
  <si>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</si>
  <si>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</si>
  <si>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</si>
  <si>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</si>
  <si>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</si>
  <si>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</si>
  <si>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</si>
  <si>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</si>
  <si>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</si>
  <si>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</si>
  <si>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</si>
  <si>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</si>
  <si>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</si>
  <si>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</si>
  <si>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</si>
  <si>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</si>
  <si>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</si>
  <si>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</si>
  <si>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</si>
  <si>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</si>
  <si>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</si>
  <si>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</si>
  <si>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</si>
  <si>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</si>
  <si>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</si>
  <si>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</si>
  <si>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</si>
  <si>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</si>
  <si>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</si>
  <si>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</si>
  <si>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</si>
  <si>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</si>
  <si>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</si>
  <si>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</si>
  <si>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</si>
  <si>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</si>
  <si>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</si>
  <si>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</si>
  <si>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</si>
  <si>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</si>
  <si>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</si>
  <si>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</si>
  <si>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</si>
  <si>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</si>
  <si>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</si>
  <si>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</si>
  <si>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</si>
  <si>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</si>
  <si>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</si>
  <si>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</si>
  <si>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</si>
  <si>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</si>
  <si>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</si>
  <si>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</si>
  <si>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</si>
  <si>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</si>
  <si>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</si>
  <si>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</si>
  <si>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</si>
  <si>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</si>
  <si>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</si>
  <si>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</si>
  <si>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</si>
  <si>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</si>
  <si>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</si>
  <si>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</si>
  <si>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</si>
  <si>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</si>
  <si>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</si>
  <si>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</si>
  <si>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</si>
  <si>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</si>
  <si>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</si>
  <si>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</si>
  <si>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</si>
  <si>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</si>
  <si>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</si>
  <si>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</si>
  <si>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</si>
  <si>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</si>
  <si>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</si>
  <si>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</si>
  <si>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</si>
  <si>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</si>
  <si>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</si>
  <si>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</si>
  <si>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</si>
  <si>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</si>
  <si>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</si>
  <si>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</si>
  <si>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</si>
  <si>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</si>
  <si>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</si>
  <si>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</si>
  <si>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</si>
  <si>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</si>
  <si>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</si>
  <si>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</si>
  <si>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</si>
  <si>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</si>
  <si>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</si>
  <si>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</si>
  <si>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</si>
  <si>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</si>
  <si>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</si>
  <si>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</si>
  <si>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</si>
  <si>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</si>
  <si>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</si>
  <si>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</si>
  <si>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</si>
  <si>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</si>
  <si>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</si>
  <si>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</si>
  <si>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</si>
  <si>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</si>
  <si>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</si>
  <si>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</si>
  <si>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</si>
  <si>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</si>
  <si>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</si>
  <si>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</si>
  <si>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</si>
  <si>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</si>
  <si>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</si>
  <si>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</si>
  <si>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</si>
  <si>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</si>
  <si>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</si>
  <si>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</si>
  <si>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</si>
  <si>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</si>
  <si>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</si>
  <si>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</si>
  <si>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</si>
  <si>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</si>
  <si>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</si>
  <si>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</si>
  <si>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</si>
  <si>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</si>
  <si>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</si>
  <si>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</si>
  <si>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</si>
  <si>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</si>
  <si>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</si>
  <si>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</si>
  <si>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</si>
  <si>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</si>
  <si>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</si>
  <si>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</si>
  <si>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</si>
  <si>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</si>
  <si>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</si>
  <si>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</si>
  <si>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</si>
  <si>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</si>
  <si>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</si>
  <si>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</si>
  <si>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</si>
  <si>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</si>
  <si>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</si>
  <si>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</si>
  <si>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</si>
  <si>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</si>
  <si>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</si>
  <si>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</si>
  <si>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</si>
  <si>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</si>
  <si>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</si>
  <si>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</si>
  <si>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</si>
  <si>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</si>
  <si>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</si>
  <si>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</si>
  <si>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</si>
  <si>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</si>
  <si>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</si>
  <si>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</si>
  <si>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</si>
  <si>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</si>
  <si>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</si>
  <si>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</si>
  <si>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</si>
  <si>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</si>
  <si>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</si>
  <si>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</si>
  <si>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</si>
  <si>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</si>
  <si>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</si>
  <si>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</si>
  <si>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</si>
  <si>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</si>
  <si>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</si>
  <si>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</si>
  <si>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</si>
  <si>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</si>
  <si>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</si>
  <si>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</si>
  <si>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</si>
  <si>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</si>
  <si>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</si>
  <si>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</si>
  <si>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</si>
  <si>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</si>
  <si>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</si>
  <si>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</si>
  <si>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</si>
  <si>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</si>
  <si>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</si>
  <si>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</si>
  <si>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</si>
  <si>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</si>
  <si>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</si>
  <si>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</si>
  <si>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</si>
  <si>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</si>
  <si>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</si>
  <si>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</si>
  <si>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</si>
  <si>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</si>
  <si>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</si>
  <si>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</si>
  <si>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</si>
  <si>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</si>
  <si>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</si>
  <si>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</si>
  <si>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</si>
  <si>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</si>
  <si>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</si>
  <si>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</si>
  <si>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</si>
  <si>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</si>
  <si>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</si>
  <si>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</si>
  <si>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</si>
  <si>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</si>
  <si>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</si>
  <si>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</si>
  <si>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</si>
  <si>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</si>
  <si>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</si>
  <si>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</si>
  <si>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</si>
  <si>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</si>
  <si>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</si>
  <si>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</si>
  <si>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</si>
  <si>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</si>
  <si>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</si>
  <si>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</si>
  <si>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</si>
  <si>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</si>
  <si>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</si>
  <si>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</si>
  <si>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</si>
  <si>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</si>
  <si>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</si>
  <si>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</si>
  <si>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</si>
  <si>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</si>
  <si>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</si>
  <si>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</si>
  <si>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</si>
  <si>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</si>
  <si>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</si>
  <si>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</si>
  <si>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</si>
  <si>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</si>
  <si>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</si>
  <si>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</si>
  <si>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</si>
  <si>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</si>
  <si>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</si>
  <si>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</si>
  <si>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</si>
  <si>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</si>
  <si>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</si>
  <si>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</si>
  <si>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</si>
  <si>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</si>
  <si>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</si>
  <si>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</si>
  <si>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</si>
  <si>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</si>
  <si>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</si>
  <si>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</si>
  <si>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</si>
  <si>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</si>
  <si>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</si>
  <si>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</si>
  <si>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</si>
  <si>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</si>
  <si>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</si>
  <si>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</si>
  <si>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</si>
  <si>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</si>
  <si>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</si>
  <si>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</si>
  <si>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</si>
  <si>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</si>
  <si>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</si>
  <si>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</si>
  <si>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</si>
  <si>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</si>
  <si>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</si>
  <si>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</si>
  <si>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</si>
  <si>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</si>
  <si>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</si>
  <si>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</si>
  <si>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</si>
  <si>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</si>
  <si>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</si>
  <si>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</si>
  <si>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</si>
  <si>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</si>
  <si>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</si>
  <si>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</si>
  <si>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</si>
  <si>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</si>
  <si>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</si>
  <si>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</si>
  <si>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</si>
  <si>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</si>
  <si>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</si>
  <si>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</si>
  <si>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</si>
  <si>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</si>
  <si>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</si>
  <si>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</si>
  <si>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</si>
  <si>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</si>
  <si>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</si>
  <si>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</si>
  <si>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</si>
  <si>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</si>
  <si>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</si>
  <si>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</si>
  <si>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</si>
  <si>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</si>
  <si>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</si>
  <si>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</si>
  <si>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</si>
  <si>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</si>
  <si>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</si>
  <si>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</si>
  <si>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</si>
  <si>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</si>
  <si>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</si>
  <si>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</si>
  <si>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</si>
  <si>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</si>
  <si>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</si>
  <si>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</si>
  <si>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</si>
  <si>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</si>
  <si>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</si>
  <si>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</si>
  <si>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</si>
  <si>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</si>
  <si>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</si>
  <si>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</si>
  <si>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</si>
  <si>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</si>
  <si>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</si>
  <si>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</si>
  <si>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</si>
  <si>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</si>
  <si>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</si>
  <si>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</si>
  <si>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</si>
  <si>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</si>
  <si>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</si>
  <si>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</si>
  <si>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</si>
  <si>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</si>
  <si>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</si>
  <si>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</si>
  <si>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</si>
  <si>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</si>
  <si>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</si>
  <si>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</si>
  <si>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</si>
  <si>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</si>
  <si>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</si>
  <si>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</si>
  <si>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</si>
  <si>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</si>
  <si>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</si>
  <si>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</si>
  <si>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</si>
  <si>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</si>
  <si>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</si>
  <si>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</si>
  <si>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</si>
  <si>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</si>
  <si>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</si>
  <si>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</si>
  <si>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</si>
  <si>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</si>
  <si>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</si>
  <si>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</si>
  <si>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</si>
  <si>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</si>
  <si>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</si>
  <si>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</si>
  <si>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</si>
  <si>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</si>
  <si>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</si>
  <si>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</si>
  <si>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</si>
  <si>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</si>
  <si>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</si>
  <si>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</si>
  <si>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</si>
  <si>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</si>
  <si>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</si>
  <si>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</si>
  <si>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</si>
  <si>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</si>
  <si>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</si>
  <si>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</si>
  <si>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</si>
  <si>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</si>
  <si>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</si>
  <si>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</si>
  <si>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</si>
  <si>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</si>
  <si>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</si>
  <si>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</si>
  <si>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</si>
  <si>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</si>
  <si>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</si>
  <si>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</si>
  <si>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</si>
  <si>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</si>
  <si>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</si>
  <si>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</si>
  <si>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</si>
  <si>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</si>
  <si>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</si>
  <si>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</si>
  <si>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</si>
  <si>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</si>
  <si>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</si>
  <si>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</si>
  <si>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</si>
  <si>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</si>
  <si>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</si>
  <si>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</si>
  <si>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</si>
  <si>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</si>
  <si>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</si>
  <si>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</si>
  <si>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</si>
  <si>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</si>
  <si>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</si>
  <si>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</si>
  <si>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</si>
  <si>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</si>
  <si>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</si>
  <si>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</si>
  <si>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</si>
  <si>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</si>
  <si>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</si>
  <si>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</si>
  <si>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</si>
  <si>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</si>
  <si>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</si>
  <si>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</si>
  <si>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</si>
  <si>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</si>
  <si>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</si>
  <si>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</si>
  <si>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</si>
  <si>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</si>
  <si>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</si>
  <si>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</si>
  <si>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</si>
  <si>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</si>
  <si>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</si>
  <si>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</si>
  <si>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</si>
  <si>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</si>
  <si>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</si>
  <si>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</si>
  <si>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</si>
  <si>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</si>
  <si>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</si>
  <si>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</si>
  <si>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</si>
  <si>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</si>
  <si>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</si>
  <si>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</si>
  <si>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</si>
  <si>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</si>
  <si>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</si>
  <si>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</si>
  <si>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</si>
  <si>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</si>
  <si>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</si>
  <si>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</si>
  <si>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</si>
  <si>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</si>
  <si>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</si>
  <si>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</si>
  <si>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</si>
  <si>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</si>
  <si>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</si>
  <si>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</si>
  <si>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</si>
  <si>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</si>
  <si>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</si>
  <si>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</si>
  <si>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</si>
  <si>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</si>
  <si>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</si>
  <si>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</si>
  <si>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</si>
  <si>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</si>
  <si>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</si>
  <si>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</si>
  <si>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</si>
  <si>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</si>
  <si>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</si>
  <si>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</si>
  <si>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</si>
  <si>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</si>
  <si>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</si>
  <si>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</si>
  <si>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</si>
  <si>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</si>
  <si>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</si>
  <si>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</si>
  <si>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</si>
  <si>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</si>
  <si>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</si>
  <si>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</si>
  <si>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</si>
  <si>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</si>
  <si>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</si>
  <si>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</si>
  <si>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</si>
  <si>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</si>
  <si>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</si>
  <si>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</si>
  <si>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</si>
  <si>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</si>
  <si>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</si>
  <si>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</si>
  <si>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</si>
  <si>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</si>
  <si>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</si>
  <si>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</si>
  <si>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</si>
  <si>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</si>
  <si>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</si>
  <si>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</si>
  <si>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</si>
  <si>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</si>
  <si>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</si>
  <si>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</si>
  <si>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</si>
  <si>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</si>
  <si>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</si>
  <si>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</si>
  <si>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</si>
  <si>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</si>
  <si>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</si>
  <si>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</si>
  <si>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</si>
  <si>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</si>
  <si>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</si>
  <si>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</si>
  <si>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</si>
  <si>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</si>
  <si>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</si>
  <si>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</si>
  <si>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</si>
  <si>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</si>
  <si>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</si>
  <si>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</si>
  <si>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</si>
  <si>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</si>
  <si>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</si>
  <si>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</si>
  <si>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</si>
  <si>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</si>
  <si>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</si>
  <si>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</si>
  <si>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</si>
  <si>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</si>
  <si>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</si>
  <si>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</si>
  <si>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</si>
  <si>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</si>
  <si>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</si>
  <si>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</si>
  <si>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</si>
  <si>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</si>
  <si>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</si>
  <si>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</si>
  <si>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</si>
  <si>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</si>
  <si>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</si>
  <si>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</si>
  <si>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</si>
  <si>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</si>
  <si>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</si>
  <si>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</si>
  <si>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</si>
  <si>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</si>
  <si>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</si>
  <si>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</si>
  <si>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</si>
  <si>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</si>
  <si>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</si>
  <si>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</si>
  <si>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</si>
  <si>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</si>
  <si>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</si>
  <si>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</si>
  <si>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</si>
  <si>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</si>
  <si>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</si>
  <si>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</si>
  <si>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</si>
  <si>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</si>
  <si>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</si>
  <si>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</si>
  <si>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</si>
  <si>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</si>
  <si>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</si>
  <si>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</si>
  <si>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</si>
  <si>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</si>
  <si>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</si>
  <si>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</si>
  <si>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</si>
  <si>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</si>
  <si>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</si>
  <si>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</si>
  <si>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</si>
  <si>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</si>
  <si>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</si>
  <si>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</si>
  <si>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</si>
  <si>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</si>
  <si>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</si>
  <si>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</si>
  <si>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</si>
  <si>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</si>
  <si>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</si>
  <si>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</si>
  <si>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</si>
  <si>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</si>
  <si>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</si>
  <si>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</si>
  <si>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</si>
  <si>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</si>
  <si>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</si>
  <si>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</si>
  <si>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</si>
  <si>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</si>
  <si>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</si>
  <si>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</si>
  <si>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</si>
  <si>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</si>
  <si>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</si>
  <si>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</si>
  <si>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</si>
  <si>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</si>
  <si>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</si>
  <si>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</si>
  <si>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</si>
  <si>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</si>
  <si>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</si>
  <si>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</si>
  <si>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</si>
  <si>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</si>
  <si>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</si>
  <si>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</si>
  <si>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</si>
  <si>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</si>
  <si>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</si>
  <si>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</si>
  <si>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</si>
  <si>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</si>
  <si>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</si>
  <si>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</si>
  <si>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</si>
  <si>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</si>
  <si>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</si>
  <si>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</si>
  <si>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</si>
  <si>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</si>
  <si>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</si>
  <si>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</si>
  <si>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</si>
  <si>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</si>
  <si>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</si>
  <si>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</si>
  <si>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</si>
  <si>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</si>
  <si>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</si>
  <si>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</si>
  <si>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</si>
  <si>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</si>
  <si>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</si>
  <si>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</si>
  <si>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</si>
  <si>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</si>
  <si>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</si>
  <si>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</si>
  <si>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</si>
  <si>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</si>
  <si>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</si>
  <si>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</si>
  <si>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</si>
  <si>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</si>
  <si>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</si>
  <si>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</si>
  <si>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</si>
  <si>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</si>
  <si>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</si>
  <si>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</si>
  <si>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</si>
  <si>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</si>
  <si>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</si>
  <si>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</si>
  <si>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</si>
  <si>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</si>
  <si>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</si>
  <si>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</si>
  <si>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</si>
  <si>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</si>
  <si>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</si>
  <si>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</si>
  <si>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</si>
  <si>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</si>
  <si>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</si>
  <si>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</si>
  <si>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</si>
  <si>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</si>
  <si>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</si>
  <si>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</si>
  <si>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</si>
  <si>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</si>
  <si>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</si>
  <si>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</si>
  <si>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</si>
  <si>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</si>
  <si>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</si>
  <si>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</si>
  <si>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</si>
  <si>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</si>
  <si>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</si>
  <si>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</si>
  <si>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</si>
  <si>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</si>
  <si>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</si>
  <si>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</si>
  <si>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</si>
  <si>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</si>
  <si>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</si>
  <si>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</si>
  <si>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</si>
  <si>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</si>
  <si>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</si>
  <si>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</si>
  <si>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</si>
  <si>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</si>
  <si>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</si>
  <si>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</si>
  <si>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</si>
  <si>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</si>
  <si>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</si>
  <si>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</si>
  <si>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</si>
  <si>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</si>
  <si>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</si>
  <si>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</si>
  <si>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</si>
  <si>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</si>
  <si>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</si>
  <si>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</si>
  <si>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</si>
  <si>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</si>
  <si>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</si>
  <si>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</si>
  <si>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</si>
  <si>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</si>
  <si>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</si>
  <si>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</si>
  <si>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</si>
  <si>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</si>
  <si>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</si>
  <si>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</si>
  <si>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</si>
  <si>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</si>
  <si>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</si>
  <si>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</si>
  <si>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</si>
  <si>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</si>
  <si>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</si>
  <si>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</si>
  <si>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</si>
  <si>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</si>
  <si>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</si>
  <si>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</si>
  <si>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</si>
  <si>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</si>
  <si>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</si>
  <si>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</si>
  <si>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</si>
  <si>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</si>
  <si>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</si>
  <si>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</si>
  <si>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</si>
  <si>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</si>
  <si>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</si>
  <si>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</si>
  <si>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</si>
  <si>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</si>
  <si>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</si>
  <si>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</si>
  <si>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</si>
  <si>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</si>
  <si>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</si>
  <si>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</si>
  <si>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</si>
  <si>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</si>
  <si>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</si>
  <si>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</si>
  <si>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</si>
  <si>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</si>
  <si>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</si>
  <si>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</si>
  <si>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</si>
  <si>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</si>
  <si>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</si>
  <si>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</si>
  <si>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</si>
  <si>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</si>
  <si>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</si>
  <si>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</si>
  <si>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</si>
  <si>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</si>
  <si>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</si>
  <si>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</si>
  <si>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</si>
  <si>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</si>
  <si>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</si>
  <si>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</si>
  <si>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</si>
  <si>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</si>
  <si>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</si>
  <si>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</si>
  <si>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</si>
  <si>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</si>
  <si>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</si>
  <si>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</si>
  <si>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</si>
  <si>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</si>
  <si>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</si>
  <si>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</si>
  <si>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</si>
  <si>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</si>
  <si>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</si>
  <si>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</si>
  <si>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</si>
  <si>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</si>
  <si>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</si>
  <si>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</si>
  <si>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</si>
  <si>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</si>
  <si>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</si>
  <si>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</si>
  <si>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</si>
  <si>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</si>
  <si>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</si>
  <si>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</si>
  <si>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</si>
  <si>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</si>
  <si>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</si>
  <si>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</si>
  <si>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</si>
  <si>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</si>
  <si>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</si>
  <si>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</si>
  <si>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</si>
  <si>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</si>
  <si>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</si>
  <si>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</si>
  <si>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</si>
  <si>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</si>
  <si>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</si>
  <si>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</si>
  <si>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</si>
  <si>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</si>
  <si>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</si>
  <si>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</si>
  <si>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</si>
  <si>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</si>
  <si>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</si>
  <si>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</si>
  <si>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</si>
  <si>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</si>
  <si>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</si>
  <si>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</si>
  <si>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</si>
  <si>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</si>
  <si>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</si>
  <si>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</si>
  <si>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</si>
  <si>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</si>
  <si>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</si>
  <si>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</si>
  <si>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</si>
  <si>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</si>
  <si>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</si>
  <si>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</si>
  <si>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</si>
  <si>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</si>
  <si>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</si>
  <si>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</si>
  <si>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</si>
  <si>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</si>
  <si>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</si>
  <si>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</si>
  <si>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</si>
  <si>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</si>
  <si>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</si>
  <si>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</si>
  <si>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</si>
  <si>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</si>
  <si>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</si>
  <si>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</si>
  <si>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</si>
  <si>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</si>
  <si>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</si>
  <si>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</si>
  <si>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</si>
  <si>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</si>
  <si>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</si>
  <si>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</si>
  <si>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</si>
  <si>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</si>
  <si>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</si>
  <si>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</si>
  <si>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</si>
  <si>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</si>
  <si>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</si>
  <si>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</si>
  <si>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</si>
  <si>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</si>
  <si>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</si>
  <si>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</si>
  <si>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</si>
  <si>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</si>
  <si>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</si>
  <si>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</si>
  <si>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</si>
  <si>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</si>
  <si>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</si>
  <si>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</si>
  <si>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</si>
  <si>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</si>
  <si>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</si>
  <si>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</si>
  <si>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</si>
  <si>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</si>
  <si>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</si>
  <si>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</si>
  <si>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</si>
  <si>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</si>
  <si>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</si>
  <si>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</si>
  <si>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</si>
  <si>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</si>
  <si>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</si>
  <si>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</si>
  <si>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</si>
  <si>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</si>
  <si>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</si>
  <si>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</si>
  <si>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</si>
  <si>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</si>
  <si>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</si>
  <si>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</si>
  <si>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</si>
  <si>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</si>
  <si>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</si>
  <si>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</si>
  <si>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</si>
  <si>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</si>
  <si>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</si>
  <si>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</si>
  <si>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</si>
  <si>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</si>
  <si>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</si>
  <si>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</si>
  <si>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</si>
  <si>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</si>
  <si>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</si>
  <si>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</si>
  <si>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</si>
  <si>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</si>
  <si>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</si>
  <si>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</si>
  <si>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</si>
  <si>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</si>
  <si>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</si>
  <si>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</si>
  <si>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</si>
  <si>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</si>
  <si>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</si>
  <si>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</si>
  <si>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</si>
  <si>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</si>
  <si>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</si>
  <si>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</si>
  <si>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</si>
  <si>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</si>
  <si>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</si>
  <si>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</si>
  <si>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</si>
  <si>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</si>
  <si>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</si>
  <si>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</si>
  <si>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</si>
  <si>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</si>
  <si>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</si>
  <si>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</si>
  <si>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</si>
  <si>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</si>
  <si>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</si>
  <si>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</si>
  <si>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</si>
  <si>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</si>
  <si>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</si>
  <si>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</si>
  <si>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</si>
  <si>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</si>
  <si>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</si>
  <si>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</si>
  <si>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</si>
  <si>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</si>
  <si>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</si>
  <si>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</si>
  <si>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</si>
  <si>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</si>
  <si>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</si>
  <si>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</si>
  <si>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</si>
  <si>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</si>
  <si>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</si>
  <si>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</si>
  <si>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</si>
  <si>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</si>
  <si>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</si>
  <si>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</si>
  <si>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</si>
  <si>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</si>
  <si>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</si>
  <si>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</si>
  <si>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</si>
  <si>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</si>
  <si>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</si>
  <si>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</si>
  <si>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</si>
  <si>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</si>
  <si>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</si>
  <si>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</si>
  <si>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</si>
  <si>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</si>
  <si>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</si>
  <si>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</si>
  <si>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</si>
  <si>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</si>
  <si>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</si>
  <si>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</si>
  <si>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</si>
  <si>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</si>
  <si>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</si>
  <si>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</si>
  <si>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</si>
  <si>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</si>
  <si>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</si>
  <si>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</si>
  <si>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</si>
  <si>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</si>
  <si>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</si>
  <si>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</si>
  <si>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</si>
  <si>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</si>
  <si>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</si>
  <si>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</si>
  <si>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</si>
  <si>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</si>
  <si>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</si>
  <si>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</si>
  <si>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</si>
  <si>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</si>
  <si>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</si>
  <si>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</si>
  <si>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</si>
  <si>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</si>
  <si>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</si>
  <si>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</si>
  <si>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</si>
  <si>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</si>
  <si>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</si>
  <si>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</si>
  <si>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</si>
  <si>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</si>
  <si>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</si>
  <si>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</si>
  <si>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</si>
  <si>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</si>
  <si>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</si>
  <si>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</si>
  <si>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</si>
  <si>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</si>
  <si>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</si>
  <si>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</si>
  <si>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</si>
  <si>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</si>
  <si>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</si>
  <si>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</si>
  <si>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</si>
  <si>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</si>
  <si>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</si>
  <si>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</si>
  <si>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</si>
  <si>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</si>
  <si>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</si>
  <si>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</si>
  <si>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</si>
  <si>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</si>
  <si>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</si>
  <si>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</si>
  <si>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</si>
  <si>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</si>
  <si>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</si>
  <si>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</si>
  <si>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</si>
  <si>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</si>
  <si>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</si>
  <si>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</si>
  <si>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</si>
  <si>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</si>
  <si>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</si>
  <si>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</si>
  <si>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</si>
  <si>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</si>
  <si>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</si>
  <si>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</si>
  <si>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</si>
  <si>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</si>
  <si>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</si>
  <si>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</si>
  <si>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</si>
  <si>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</si>
  <si>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</si>
  <si>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</si>
  <si>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</si>
  <si>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</si>
  <si>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</si>
  <si>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</si>
  <si>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</si>
  <si>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</si>
  <si>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</si>
  <si>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</si>
  <si>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</si>
  <si>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</si>
  <si>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</si>
  <si>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</si>
  <si>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</si>
  <si>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</si>
  <si>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</si>
  <si>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</si>
  <si>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</si>
  <si>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</si>
  <si>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</si>
  <si>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</si>
  <si>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</si>
  <si>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</si>
  <si>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</si>
  <si>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</si>
  <si>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</si>
  <si>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</si>
  <si>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</si>
  <si>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</si>
  <si>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</si>
  <si>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</si>
  <si>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</si>
  <si>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</si>
  <si>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</si>
  <si>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</si>
  <si>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</si>
  <si>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</si>
  <si>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</si>
  <si>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</si>
  <si>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</si>
  <si>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</si>
  <si>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</si>
  <si>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</si>
  <si>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</si>
  <si>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</si>
  <si>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</si>
  <si>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</si>
  <si>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</si>
  <si>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</si>
  <si>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</si>
  <si>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</si>
  <si>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</si>
  <si>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</si>
  <si>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</si>
  <si>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</si>
  <si>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</si>
  <si>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</si>
  <si>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</si>
  <si>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</si>
  <si>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</si>
  <si>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</si>
  <si>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</si>
  <si>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</si>
  <si>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</si>
  <si>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</si>
  <si>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</si>
  <si>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</si>
  <si>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</si>
  <si>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</si>
  <si>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</si>
  <si>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</si>
  <si>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</si>
  <si>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</si>
  <si>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</si>
  <si>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</si>
  <si>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</si>
  <si>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</si>
  <si>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</si>
  <si>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</si>
  <si>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</si>
  <si>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</si>
  <si>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</si>
  <si>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</si>
  <si>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</si>
  <si>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</si>
  <si>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</si>
  <si>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</si>
  <si>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</si>
  <si>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</si>
  <si>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</si>
  <si>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</si>
  <si>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</si>
  <si>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</si>
  <si>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</si>
  <si>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</si>
  <si>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</si>
  <si>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</si>
  <si>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</si>
  <si>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</si>
  <si>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</si>
  <si>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</si>
  <si>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</si>
  <si>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</si>
  <si>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</si>
  <si>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</si>
  <si>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</si>
  <si>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</si>
  <si>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</si>
  <si>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</si>
  <si>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</si>
  <si>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</si>
  <si>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</si>
  <si>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</si>
  <si>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</si>
  <si>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</si>
  <si>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</si>
  <si>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</si>
  <si>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</si>
  <si>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</si>
  <si>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</si>
  <si>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</si>
  <si>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</si>
  <si>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</si>
  <si>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</si>
  <si>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</si>
  <si>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</si>
  <si>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</si>
  <si>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</si>
  <si>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</si>
  <si>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</si>
  <si>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</si>
  <si>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</si>
  <si>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</si>
  <si>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</si>
  <si>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</si>
  <si>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</si>
  <si>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</si>
  <si>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</si>
  <si>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</si>
  <si>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</si>
  <si>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</si>
  <si>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</si>
  <si>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</si>
  <si>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</si>
  <si>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</si>
  <si>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</si>
  <si>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</si>
  <si>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</si>
  <si>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</si>
  <si>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</si>
  <si>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</si>
  <si>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</si>
  <si>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</si>
  <si>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</si>
  <si>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</si>
  <si>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</si>
  <si>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</si>
  <si>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</si>
  <si>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</si>
  <si>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</si>
  <si>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</si>
  <si>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</si>
  <si>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</si>
  <si>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</si>
  <si>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</si>
  <si>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</si>
  <si>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</si>
  <si>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</si>
  <si>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</si>
  <si>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</si>
  <si>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</si>
  <si>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</si>
  <si>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</si>
  <si>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</si>
  <si>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</si>
  <si>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</si>
  <si>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</si>
  <si>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</si>
  <si>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</si>
  <si>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</si>
  <si>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</si>
  <si>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</si>
  <si>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</si>
  <si>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</si>
  <si>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</si>
  <si>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</si>
  <si>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</si>
  <si>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</si>
  <si>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</si>
  <si>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</si>
  <si>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</si>
  <si>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</si>
  <si>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</si>
  <si>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</si>
  <si>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</si>
  <si>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</si>
  <si>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</si>
  <si>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</si>
  <si>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</si>
  <si>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</si>
  <si>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</si>
  <si>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</si>
  <si>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</si>
  <si>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</si>
  <si>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</si>
  <si>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</si>
  <si>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</si>
  <si>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</si>
  <si>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</si>
  <si>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</si>
  <si>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</si>
  <si>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</si>
  <si>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</si>
  <si>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</si>
  <si>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</si>
  <si>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</si>
  <si>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</si>
  <si>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</si>
  <si>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</si>
  <si>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</si>
  <si>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</si>
  <si>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</si>
  <si>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</si>
  <si>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</si>
  <si>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</si>
  <si>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</si>
  <si>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</si>
  <si>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</si>
  <si>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</si>
  <si>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</si>
  <si>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</si>
  <si>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</si>
  <si>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</si>
  <si>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</si>
  <si>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</si>
  <si>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</si>
  <si>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</si>
  <si>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</si>
  <si>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</si>
  <si>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</si>
  <si>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</si>
  <si>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</si>
  <si>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</si>
  <si>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</si>
  <si>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</si>
  <si>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</si>
  <si>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</si>
  <si>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</si>
  <si>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</si>
  <si>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</si>
  <si>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</si>
  <si>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</si>
  <si>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</si>
  <si>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</si>
  <si>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</si>
  <si>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</si>
  <si>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</si>
  <si>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</si>
  <si>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</si>
  <si>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</si>
  <si>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</si>
  <si>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</si>
  <si>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</si>
  <si>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</si>
  <si>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</si>
  <si>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</si>
  <si>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</si>
  <si>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</si>
  <si>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</si>
  <si>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</si>
  <si>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</si>
  <si>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</si>
  <si>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</si>
  <si>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</si>
  <si>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</si>
  <si>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</si>
  <si>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</si>
  <si>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</si>
  <si>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</si>
  <si>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</si>
  <si>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</si>
  <si>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</si>
  <si>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</si>
  <si>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</si>
  <si>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</si>
  <si>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</si>
  <si>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</si>
  <si>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</si>
  <si>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</si>
  <si>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</si>
  <si>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</si>
  <si>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</si>
  <si>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</si>
  <si>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</si>
  <si>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</si>
  <si>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</si>
  <si>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</si>
  <si>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</si>
  <si>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</si>
  <si>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</si>
  <si>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</si>
  <si>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</si>
  <si>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</si>
  <si>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</si>
  <si>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</si>
  <si>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</si>
  <si>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</si>
  <si>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</si>
  <si>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</si>
  <si>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</si>
  <si>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</si>
  <si>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</si>
  <si>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</si>
  <si>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</si>
  <si>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</si>
  <si>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</si>
  <si>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</si>
  <si>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</si>
  <si>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</si>
  <si>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</si>
  <si>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</si>
  <si>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</si>
  <si>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</si>
  <si>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</si>
  <si>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</si>
  <si>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</si>
  <si>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</si>
  <si>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</si>
  <si>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</si>
  <si>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</si>
  <si>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</si>
  <si>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</si>
  <si>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</si>
  <si>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</si>
  <si>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</si>
  <si>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</si>
  <si>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</si>
  <si>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</si>
  <si>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</si>
  <si>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</si>
  <si>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</si>
  <si>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</si>
  <si>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</si>
  <si>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</si>
  <si>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</si>
  <si>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</si>
  <si>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</si>
  <si>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</si>
  <si>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</si>
  <si>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</si>
  <si>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</si>
  <si>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</si>
  <si>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</si>
  <si>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</si>
  <si>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</si>
  <si>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</si>
  <si>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</si>
  <si>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</si>
  <si>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</si>
  <si>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</si>
  <si>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</si>
  <si>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</si>
  <si>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</si>
  <si>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</si>
  <si>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</si>
  <si>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</si>
  <si>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</si>
  <si>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</si>
  <si>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</si>
  <si>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</si>
  <si>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</si>
  <si>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</si>
  <si>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</si>
  <si>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</si>
  <si>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</si>
  <si>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</si>
  <si>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</si>
  <si>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</si>
  <si>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</si>
  <si>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</si>
  <si>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</si>
  <si>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</si>
  <si>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</si>
  <si>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</si>
  <si>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</si>
  <si>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</si>
  <si>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</si>
  <si>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</si>
  <si>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</si>
  <si>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</si>
  <si>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</si>
  <si>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</si>
  <si>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</si>
  <si>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</si>
  <si>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</si>
  <si>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</si>
  <si>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</si>
  <si>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</si>
  <si>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</si>
  <si>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</si>
  <si>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</si>
  <si>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</si>
  <si>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</si>
  <si>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</si>
  <si>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</si>
  <si>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</si>
  <si>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</si>
  <si>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</si>
  <si>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</si>
  <si>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</si>
  <si>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</si>
  <si>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</si>
  <si>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</si>
  <si>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</si>
  <si>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</si>
  <si>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</si>
  <si>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</si>
  <si>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</si>
  <si>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</si>
  <si>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</si>
  <si>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</si>
  <si>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</si>
  <si>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</si>
  <si>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</si>
  <si>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</si>
  <si>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</si>
  <si>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</si>
  <si>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</si>
  <si>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</si>
  <si>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</si>
  <si>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</si>
  <si>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</si>
  <si>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</si>
  <si>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</si>
  <si>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</si>
  <si>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</si>
  <si>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</si>
  <si>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</si>
  <si>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</si>
  <si>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</si>
  <si>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</si>
  <si>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</si>
  <si>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</si>
  <si>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</si>
  <si>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</si>
  <si>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</si>
  <si>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</si>
  <si>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</si>
  <si>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</si>
  <si>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</si>
  <si>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</si>
  <si>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</si>
  <si>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</si>
  <si>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</si>
  <si>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</si>
  <si>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</si>
  <si>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</si>
  <si>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</si>
  <si>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</si>
  <si>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</si>
  <si>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</si>
  <si>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</si>
  <si>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</si>
  <si>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</si>
  <si>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</si>
  <si>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</si>
  <si>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</si>
  <si>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</si>
  <si>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</si>
  <si>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</si>
  <si>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</si>
  <si>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</si>
  <si>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</si>
  <si>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</si>
  <si>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</si>
  <si>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</si>
  <si>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</si>
  <si>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</si>
  <si>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</si>
  <si>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</si>
  <si>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</si>
  <si>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</si>
  <si>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</si>
  <si>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</si>
  <si>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</si>
  <si>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</si>
  <si>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</si>
  <si>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</si>
  <si>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</si>
  <si>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</si>
  <si>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</si>
  <si>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</si>
  <si>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</si>
  <si>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</si>
  <si>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</si>
  <si>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</si>
  <si>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</si>
  <si>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</si>
  <si>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</si>
  <si>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</si>
  <si>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</si>
  <si>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</si>
  <si>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</si>
  <si>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</si>
  <si>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</si>
  <si>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</si>
  <si>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</si>
  <si>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</si>
  <si>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</si>
  <si>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</si>
  <si>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</si>
  <si>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</si>
  <si>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</si>
  <si>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</si>
  <si>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</si>
  <si>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</si>
  <si>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</si>
  <si>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</si>
  <si>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</si>
  <si>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</si>
  <si>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</si>
  <si>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</si>
  <si>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</si>
  <si>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</si>
  <si>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</si>
  <si>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</si>
  <si>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</si>
  <si>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</si>
  <si>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</si>
  <si>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</si>
  <si>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</si>
  <si>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</si>
  <si>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</si>
  <si>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</si>
  <si>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</si>
  <si>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</si>
  <si>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</si>
  <si>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</si>
  <si>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</si>
  <si>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</si>
  <si>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</si>
  <si>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</si>
  <si>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</si>
  <si>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</si>
  <si>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</si>
  <si>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</si>
  <si>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</si>
  <si>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</si>
  <si>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</si>
  <si>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</si>
  <si>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</si>
  <si>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</si>
  <si>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</si>
  <si>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</si>
  <si>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</si>
  <si>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</si>
  <si>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</si>
  <si>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</si>
  <si>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</si>
  <si>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</si>
  <si>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</si>
  <si>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</si>
  <si>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</si>
  <si>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</si>
  <si>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</si>
  <si>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</si>
  <si>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</si>
  <si>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</si>
  <si>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</si>
  <si>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</si>
  <si>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</si>
  <si>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</si>
  <si>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</si>
  <si>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</si>
  <si>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</si>
  <si>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</si>
  <si>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</si>
  <si>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</si>
  <si>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</si>
  <si>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</si>
  <si>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</si>
  <si>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</si>
  <si>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</si>
  <si>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</si>
  <si>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</si>
  <si>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</si>
  <si>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</si>
  <si>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</si>
  <si>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</si>
  <si>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</si>
  <si>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</si>
  <si>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</si>
  <si>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</si>
  <si>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</si>
  <si>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</si>
  <si>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</si>
  <si>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</si>
  <si>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</si>
  <si>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</si>
  <si>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</si>
  <si>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</si>
  <si>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</si>
  <si>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</si>
  <si>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</si>
  <si>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</si>
  <si>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</si>
  <si>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</si>
  <si>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</si>
  <si>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</si>
  <si>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</si>
  <si>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</si>
  <si>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</si>
  <si>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</si>
  <si>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</si>
  <si>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</si>
  <si>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</si>
  <si>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</si>
  <si>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</si>
  <si>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</si>
  <si>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</si>
  <si>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</si>
  <si>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</si>
  <si>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</si>
  <si>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</si>
  <si>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</si>
  <si>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</si>
  <si>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</si>
  <si>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</si>
  <si>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</si>
  <si>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</si>
  <si>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</si>
  <si>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</si>
  <si>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</si>
  <si>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</si>
  <si>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</si>
  <si>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</si>
  <si>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</si>
  <si>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</si>
  <si>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</si>
  <si>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</si>
  <si>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</si>
  <si>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</si>
  <si>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</si>
  <si>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</si>
  <si>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</si>
  <si>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</si>
  <si>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</si>
  <si>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</si>
  <si>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</si>
  <si>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</si>
  <si>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</si>
  <si>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</si>
  <si>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</si>
  <si>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</si>
  <si>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</si>
  <si>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</si>
  <si>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</si>
  <si>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</si>
  <si>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</si>
  <si>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</si>
  <si>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</si>
  <si>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</si>
  <si>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</si>
  <si>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</si>
  <si>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</si>
  <si>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</si>
  <si>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</si>
  <si>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</si>
  <si>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</si>
  <si>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</si>
  <si>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</si>
  <si>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</si>
  <si>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</si>
  <si>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</si>
  <si>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</si>
  <si>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</si>
  <si>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</si>
  <si>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</si>
  <si>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</si>
  <si>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</si>
  <si>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</si>
  <si>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</si>
  <si>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</si>
  <si>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</si>
  <si>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</si>
  <si>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</si>
  <si>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</si>
  <si>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</si>
  <si>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</si>
  <si>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</si>
  <si>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</si>
  <si>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</si>
  <si>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</si>
  <si>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</si>
  <si>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</si>
  <si>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</si>
  <si>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</si>
  <si>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</si>
  <si>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</si>
  <si>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</si>
  <si>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</si>
  <si>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</si>
  <si>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</si>
  <si>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</si>
  <si>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</si>
  <si>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</si>
  <si>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</si>
  <si>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</si>
  <si>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</si>
  <si>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</si>
  <si>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</si>
  <si>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</si>
  <si>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</si>
  <si>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</si>
  <si>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</si>
  <si>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</si>
  <si>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</si>
  <si>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</si>
  <si>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</si>
  <si>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</si>
  <si>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</si>
  <si>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</si>
  <si>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</si>
  <si>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</si>
  <si>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</si>
  <si>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</si>
  <si>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</si>
  <si>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</si>
  <si>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</si>
  <si>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</si>
  <si>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</si>
  <si>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</si>
  <si>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</si>
  <si>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</si>
  <si>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</si>
  <si>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</si>
  <si>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</si>
  <si>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</si>
  <si>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</si>
  <si>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</si>
  <si>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</si>
  <si>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</si>
  <si>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</si>
  <si>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</si>
  <si>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</si>
  <si>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</si>
  <si>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</si>
  <si>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</si>
  <si>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</si>
  <si>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</si>
  <si>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</si>
  <si>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</si>
  <si>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</si>
  <si>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</si>
  <si>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</si>
  <si>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</si>
  <si>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</si>
  <si>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</si>
  <si>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</si>
  <si>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</si>
  <si>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</si>
  <si>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</si>
  <si>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</si>
  <si>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</si>
  <si>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</si>
  <si>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</si>
  <si>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</si>
  <si>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</si>
  <si>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</si>
  <si>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</si>
  <si>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</si>
  <si>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</si>
  <si>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</si>
  <si>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</si>
  <si>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</si>
  <si>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</si>
  <si>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</si>
  <si>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</si>
  <si>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</si>
  <si>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</si>
  <si>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</si>
  <si>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</si>
  <si>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</si>
  <si>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</si>
  <si>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</si>
  <si>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</si>
  <si>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</si>
  <si>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</si>
  <si>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</si>
  <si>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</si>
  <si>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</si>
  <si>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</si>
  <si>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</si>
  <si>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</si>
  <si>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</si>
  <si>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</si>
  <si>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</si>
  <si>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</si>
  <si>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</si>
  <si>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</si>
  <si>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</si>
  <si>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</si>
  <si>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</si>
  <si>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</si>
  <si>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</si>
  <si>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</si>
  <si>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</si>
  <si>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</si>
  <si>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</si>
  <si>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</si>
  <si>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</si>
  <si>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</si>
  <si>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</si>
  <si>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</si>
  <si>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</si>
  <si>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</si>
  <si>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</si>
  <si>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</si>
  <si>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</si>
  <si>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</si>
  <si>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</si>
  <si>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</si>
  <si>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</si>
  <si>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</si>
  <si>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</si>
  <si>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</si>
  <si>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</si>
  <si>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</si>
  <si>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</si>
  <si>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</si>
  <si>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</si>
  <si>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</si>
  <si>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</si>
  <si>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</si>
  <si>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</si>
  <si>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</si>
  <si>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</si>
  <si>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</si>
  <si>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</si>
  <si>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</si>
  <si>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</si>
  <si>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</si>
  <si>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</si>
  <si>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</si>
  <si>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</si>
  <si>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</si>
  <si>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</si>
  <si>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</si>
  <si>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</si>
  <si>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</si>
  <si>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</si>
  <si>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</si>
  <si>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</si>
  <si>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</si>
  <si>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</si>
  <si>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</si>
  <si>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</si>
  <si>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</si>
  <si>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</si>
  <si>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</si>
  <si>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</si>
  <si>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</si>
  <si>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</si>
  <si>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</si>
  <si>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</si>
  <si>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</si>
  <si>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</si>
  <si>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</si>
  <si>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</si>
  <si>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</si>
  <si>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</si>
  <si>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</si>
  <si>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</si>
  <si>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</si>
  <si>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</si>
  <si>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</si>
  <si>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</si>
  <si>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</si>
  <si>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</si>
  <si>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</si>
  <si>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</si>
  <si>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</si>
  <si>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</si>
  <si>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</si>
  <si>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</si>
  <si>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</si>
  <si>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</si>
  <si>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</si>
  <si>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</si>
  <si>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</si>
  <si>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</si>
  <si>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</si>
  <si>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</si>
  <si>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</si>
  <si>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</si>
  <si>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</si>
  <si>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</si>
  <si>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</si>
  <si>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</si>
  <si>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</si>
  <si>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</si>
  <si>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</si>
  <si>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</si>
  <si>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</si>
  <si>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</si>
  <si>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</si>
  <si>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</si>
  <si>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</si>
  <si>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</si>
  <si>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</si>
  <si>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</si>
  <si>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</si>
  <si>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</si>
  <si>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</si>
  <si>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</si>
  <si>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</si>
  <si>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</si>
  <si>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</si>
  <si>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</si>
  <si>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</si>
  <si>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</si>
  <si>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</si>
  <si>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</si>
  <si>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</si>
  <si>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</si>
  <si>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</si>
  <si>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</si>
  <si>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</si>
  <si>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</si>
  <si>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</si>
  <si>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</si>
  <si>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</si>
  <si>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</si>
  <si>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</si>
  <si>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</si>
  <si>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</si>
  <si>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</si>
  <si>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</si>
  <si>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</si>
  <si>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</si>
  <si>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</si>
  <si>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</si>
  <si>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</si>
  <si>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</si>
  <si>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</si>
  <si>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</si>
  <si>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</si>
  <si>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</si>
  <si>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</si>
  <si>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</si>
  <si>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</si>
  <si>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</si>
  <si>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</si>
  <si>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</si>
  <si>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</si>
  <si>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</si>
  <si>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</si>
  <si>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</si>
  <si>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</si>
  <si>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</si>
  <si>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</si>
  <si>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</si>
  <si>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</si>
  <si>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</si>
  <si>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</si>
  <si>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</si>
  <si>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</si>
  <si>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</si>
  <si>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</si>
  <si>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</si>
  <si>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</si>
  <si>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</si>
  <si>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</si>
  <si>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</si>
  <si>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</si>
  <si>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</si>
  <si>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</si>
  <si>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</si>
  <si>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</si>
  <si>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</si>
  <si>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</si>
  <si>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</si>
  <si>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</si>
  <si>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</si>
  <si>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</si>
  <si>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</si>
  <si>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</si>
  <si>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</si>
  <si>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</si>
  <si>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</si>
  <si>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</si>
  <si>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</si>
  <si>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</si>
  <si>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</si>
  <si>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</si>
  <si>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</si>
  <si>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</si>
  <si>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</si>
  <si>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</si>
  <si>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</si>
  <si>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</si>
  <si>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</si>
  <si>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</si>
  <si>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</si>
  <si>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</si>
  <si>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</si>
  <si>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</si>
  <si>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</si>
  <si>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</si>
  <si>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</si>
  <si>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</si>
  <si>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</si>
  <si>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</si>
  <si>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</si>
  <si>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</si>
  <si>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</si>
  <si>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</si>
  <si>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</si>
  <si>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</si>
  <si>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</si>
  <si>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</si>
  <si>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</si>
  <si>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</si>
  <si>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</si>
  <si>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</si>
  <si>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</si>
  <si>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</si>
  <si>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</si>
  <si>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</si>
  <si>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</si>
  <si>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</si>
  <si>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</si>
  <si>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</si>
  <si>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</si>
  <si>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</si>
  <si>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</si>
  <si>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</si>
  <si>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</si>
  <si>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</si>
  <si>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</si>
  <si>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</si>
  <si>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</si>
  <si>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</si>
  <si>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</si>
  <si>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</si>
  <si>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</si>
  <si>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</si>
  <si>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</si>
  <si>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</si>
  <si>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</si>
  <si>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</si>
  <si>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</si>
  <si>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</si>
  <si>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</si>
  <si>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</si>
  <si>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</si>
  <si>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</si>
  <si>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</si>
  <si>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</si>
  <si>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</si>
  <si>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</si>
  <si>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</si>
  <si>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</si>
  <si>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</si>
  <si>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</si>
  <si>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</si>
  <si>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</si>
  <si>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</si>
  <si>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</si>
  <si>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</si>
  <si>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</si>
  <si>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</si>
  <si>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</si>
  <si>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</si>
  <si>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</si>
  <si>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</si>
  <si>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</si>
  <si>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</si>
  <si>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</si>
  <si>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</si>
  <si>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</si>
  <si>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</si>
  <si>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</si>
  <si>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</si>
  <si>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</si>
  <si>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</si>
  <si>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</si>
  <si>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</si>
  <si>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</si>
  <si>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</si>
  <si>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</si>
  <si>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</si>
  <si>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</si>
  <si>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</si>
  <si>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</si>
  <si>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</si>
  <si>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</si>
  <si>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</si>
  <si>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</si>
  <si>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</si>
  <si>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</si>
  <si>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</si>
  <si>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</si>
  <si>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</si>
  <si>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</si>
  <si>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</si>
  <si>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</si>
  <si>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</si>
  <si>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</si>
  <si>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</si>
  <si>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</si>
  <si>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</si>
  <si>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</si>
  <si>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</si>
  <si>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</si>
  <si>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</si>
  <si>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</si>
  <si>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</si>
  <si>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</si>
  <si>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</si>
  <si>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</si>
  <si>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</si>
  <si>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</si>
  <si>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</si>
  <si>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</si>
  <si>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</si>
  <si>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</si>
  <si>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</si>
  <si>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</si>
  <si>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</si>
  <si>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</si>
  <si>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</si>
  <si>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</si>
  <si>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</si>
  <si>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</si>
  <si>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</si>
  <si>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</si>
  <si>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</si>
  <si>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</si>
  <si>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</si>
  <si>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</si>
  <si>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</si>
  <si>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</si>
  <si>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</si>
  <si>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</si>
  <si>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</si>
  <si>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</si>
  <si>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</si>
  <si>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</si>
  <si>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</si>
  <si>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</si>
  <si>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</si>
  <si>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</si>
  <si>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</si>
  <si>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</si>
  <si>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</si>
  <si>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</si>
  <si>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</si>
  <si>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</si>
  <si>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</si>
  <si>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</si>
  <si>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</si>
  <si>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</si>
  <si>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</si>
  <si>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</si>
  <si>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</si>
  <si>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</si>
  <si>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</si>
  <si>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</si>
  <si>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</si>
  <si>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</si>
  <si>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</si>
  <si>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</si>
  <si>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</si>
  <si>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</si>
  <si>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</si>
  <si>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</si>
  <si>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</si>
  <si>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</si>
  <si>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</si>
  <si>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</si>
  <si>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</si>
  <si>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</si>
  <si>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</si>
  <si>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</si>
  <si>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</si>
  <si>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</si>
  <si>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</si>
  <si>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</si>
  <si>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</si>
  <si>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</si>
  <si>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</si>
  <si>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</si>
  <si>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</si>
  <si>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</si>
  <si>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</si>
  <si>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</si>
  <si>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</si>
  <si>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</si>
  <si>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</si>
  <si>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</si>
  <si>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</si>
  <si>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</si>
  <si>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</si>
  <si>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</si>
  <si>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</si>
  <si>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</si>
  <si>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</si>
  <si>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</si>
  <si>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</si>
  <si>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</si>
  <si>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</si>
  <si>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</si>
  <si>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</si>
  <si>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</si>
  <si>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</si>
  <si>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</si>
  <si>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</si>
  <si>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</si>
  <si>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</si>
  <si>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</si>
  <si>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</si>
  <si>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</si>
  <si>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</si>
  <si>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</si>
  <si>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</si>
  <si>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</si>
  <si>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</si>
  <si>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</si>
  <si>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</si>
  <si>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</si>
  <si>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</si>
  <si>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</si>
  <si>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</si>
  <si>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</si>
  <si>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</si>
  <si>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</si>
  <si>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</si>
  <si>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</si>
  <si>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</si>
  <si>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</si>
  <si>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</si>
  <si>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</si>
  <si>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</si>
  <si>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</si>
  <si>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</si>
  <si>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</si>
  <si>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</si>
  <si>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</si>
  <si>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</si>
  <si>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</si>
  <si>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</si>
  <si>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</si>
  <si>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</si>
  <si>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</si>
  <si>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</si>
  <si>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</si>
  <si>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</si>
  <si>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</si>
  <si>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</si>
  <si>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</si>
  <si>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</si>
  <si>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</si>
  <si>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</si>
  <si>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</si>
  <si>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</si>
  <si>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</si>
  <si>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</si>
  <si>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</si>
  <si>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</si>
  <si>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</si>
  <si>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</si>
  <si>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</si>
  <si>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</si>
  <si>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</si>
  <si>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</si>
  <si>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</si>
  <si>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</si>
  <si>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</si>
  <si>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</si>
  <si>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</si>
  <si>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</si>
  <si>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</si>
  <si>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</si>
  <si>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</si>
  <si>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</si>
  <si>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</si>
  <si>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</si>
  <si>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</si>
  <si>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</si>
  <si>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</si>
  <si>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</si>
  <si>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</si>
  <si>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</si>
  <si>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</si>
  <si>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</si>
  <si>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</si>
  <si>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</si>
  <si>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</si>
  <si>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</si>
  <si>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</si>
  <si>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</si>
  <si>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</si>
  <si>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</si>
  <si>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</si>
  <si>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</si>
  <si>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</si>
  <si>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</si>
  <si>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</si>
  <si>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</si>
  <si>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</si>
  <si>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</si>
  <si>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</si>
  <si>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</si>
  <si>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</si>
  <si>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</si>
  <si>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</si>
  <si>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</si>
  <si>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</si>
  <si>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</si>
  <si>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</si>
  <si>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</si>
  <si>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</si>
  <si>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</si>
  <si>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</si>
  <si>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</si>
  <si>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</si>
  <si>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</si>
  <si>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</si>
  <si>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</si>
  <si>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</si>
  <si>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</si>
  <si>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</si>
  <si>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</si>
  <si>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</si>
  <si>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</si>
  <si>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</si>
  <si>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</si>
  <si>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</si>
  <si>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</si>
  <si>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</si>
  <si>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</si>
  <si>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</si>
  <si>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</si>
  <si>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</si>
  <si>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</si>
  <si>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</si>
  <si>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</si>
  <si>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</si>
  <si>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</si>
  <si>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</si>
  <si>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</si>
  <si>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</si>
  <si>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</si>
  <si>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</si>
  <si>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</si>
  <si>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</si>
  <si>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</si>
  <si>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</si>
  <si>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</si>
  <si>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</si>
  <si>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</si>
  <si>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</si>
  <si>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</si>
  <si>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</si>
  <si>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</si>
  <si>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</si>
  <si>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</si>
  <si>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</si>
  <si>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</si>
  <si>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</si>
  <si>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</si>
  <si>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</si>
  <si>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</si>
  <si>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</si>
  <si>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</si>
  <si>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</si>
  <si>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</si>
  <si>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</si>
  <si>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</si>
  <si>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</si>
  <si>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</si>
  <si>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</si>
  <si>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</si>
  <si>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</si>
  <si>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</si>
  <si>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</si>
  <si>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</si>
  <si>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</si>
  <si>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</si>
  <si>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</si>
  <si>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</si>
  <si>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</si>
  <si>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</si>
  <si>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</si>
  <si>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</si>
  <si>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</si>
  <si>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</si>
  <si>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</si>
  <si>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</si>
  <si>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</si>
  <si>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</si>
  <si>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</si>
  <si>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</si>
  <si>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</si>
  <si>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</si>
  <si>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</si>
  <si>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</si>
  <si>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</si>
  <si>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</si>
  <si>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</si>
  <si>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</si>
  <si>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</si>
  <si>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</si>
  <si>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</si>
  <si>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</si>
  <si>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</si>
  <si>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</si>
  <si>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</si>
  <si>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</si>
  <si>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</si>
  <si>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</si>
  <si>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</si>
  <si>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</si>
  <si>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</si>
  <si>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</si>
  <si>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</si>
  <si>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</si>
  <si>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</si>
  <si>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</si>
  <si>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</si>
  <si>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</si>
  <si>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</si>
  <si>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</si>
  <si>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</si>
  <si>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</si>
  <si>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</si>
  <si>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</si>
  <si>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</si>
  <si>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</si>
  <si>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</si>
  <si>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</si>
  <si>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</si>
  <si>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</si>
  <si>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</si>
  <si>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</si>
  <si>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</si>
  <si>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</si>
  <si>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</si>
  <si>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</si>
  <si>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</si>
  <si>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</si>
  <si>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</si>
  <si>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</si>
  <si>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</si>
  <si>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</si>
  <si>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</si>
  <si>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</si>
  <si>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</si>
  <si>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</si>
  <si>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</si>
  <si>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</si>
  <si>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</si>
  <si>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</si>
  <si>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</si>
  <si>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</si>
  <si>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</si>
  <si>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</si>
  <si>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</si>
  <si>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</si>
  <si>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</si>
  <si>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</si>
  <si>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</si>
  <si>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</si>
  <si>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</si>
  <si>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</si>
  <si>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</si>
  <si>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</si>
  <si>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</si>
  <si>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</si>
  <si>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</si>
  <si>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</si>
  <si>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</si>
  <si>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</si>
  <si>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</si>
  <si>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</si>
  <si>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</si>
  <si>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</si>
  <si>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</si>
  <si>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</si>
  <si>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</si>
  <si>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</si>
  <si>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</si>
  <si>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</si>
  <si>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</si>
  <si>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</si>
  <si>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</si>
  <si>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</si>
  <si>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</si>
  <si>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</si>
  <si>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</si>
  <si>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</si>
  <si>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</si>
  <si>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</si>
  <si>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</si>
  <si>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</si>
  <si>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</si>
  <si>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</si>
  <si>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</si>
  <si>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</si>
  <si>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</si>
  <si>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</si>
  <si>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</si>
  <si>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</si>
  <si>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</si>
  <si>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</si>
  <si>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</si>
  <si>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</si>
  <si>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</si>
  <si>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</si>
  <si>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</si>
  <si>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</si>
  <si>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</si>
  <si>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</si>
  <si>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</si>
  <si>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</si>
  <si>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</si>
  <si>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</si>
  <si>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</si>
  <si>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</si>
  <si>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</si>
  <si>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</si>
  <si>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</si>
  <si>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</si>
  <si>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</si>
  <si>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</si>
  <si>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</si>
  <si>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</si>
  <si>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</si>
  <si>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</si>
  <si>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</si>
  <si>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</si>
  <si>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</si>
  <si>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</si>
  <si>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</si>
  <si>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</si>
  <si>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</si>
  <si>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</si>
  <si>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</si>
  <si>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</si>
  <si>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</si>
  <si>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</si>
  <si>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</si>
  <si>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</si>
  <si>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</si>
  <si>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</si>
  <si>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</si>
  <si>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</si>
  <si>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</si>
  <si>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</si>
  <si>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</si>
  <si>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</si>
  <si>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</si>
  <si>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</si>
  <si>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</si>
  <si>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</si>
  <si>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</si>
  <si>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</si>
  <si>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</si>
  <si>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</si>
  <si>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</si>
  <si>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</si>
  <si>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</si>
  <si>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</si>
  <si>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</si>
  <si>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</si>
  <si>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</si>
  <si>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</si>
  <si>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</si>
  <si>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</si>
  <si>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</si>
  <si>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</si>
  <si>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</si>
  <si>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</si>
  <si>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</si>
  <si>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</si>
  <si>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</si>
  <si>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</si>
  <si>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</si>
  <si>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</si>
  <si>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</si>
  <si>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</si>
  <si>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</si>
  <si>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</si>
  <si>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</si>
  <si>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</si>
  <si>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</si>
  <si>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</si>
  <si>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</si>
  <si>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</si>
  <si>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</si>
  <si>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</si>
  <si>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</si>
  <si>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</si>
  <si>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</si>
  <si>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</si>
  <si>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</si>
  <si>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</si>
  <si>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</si>
  <si>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</si>
  <si>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</si>
  <si>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</si>
  <si>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</si>
  <si>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</si>
  <si>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</si>
  <si>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</si>
  <si>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</si>
  <si>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</si>
  <si>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</si>
  <si>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</si>
  <si>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</si>
  <si>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</si>
  <si>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</si>
  <si>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</si>
  <si>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</si>
  <si>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</si>
  <si>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</si>
  <si>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</si>
  <si>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</si>
  <si>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</si>
  <si>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</si>
  <si>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</si>
  <si>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</si>
  <si>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</si>
  <si>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</si>
  <si>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</si>
  <si>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</si>
  <si>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</si>
  <si>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</si>
  <si>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</si>
  <si>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</si>
  <si>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</si>
  <si>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</si>
  <si>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</si>
  <si>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</si>
  <si>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</si>
  <si>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</si>
  <si>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</si>
  <si>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</si>
  <si>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</si>
  <si>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</si>
  <si>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</si>
  <si>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</si>
  <si>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</si>
  <si>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</si>
  <si>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</si>
  <si>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</si>
  <si>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</si>
  <si>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</si>
  <si>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</si>
  <si>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</si>
  <si>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</si>
  <si>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</si>
  <si>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</si>
  <si>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</si>
  <si>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</si>
  <si>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</si>
  <si>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</si>
  <si>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</si>
  <si>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</si>
  <si>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</si>
  <si>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</si>
  <si>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</si>
  <si>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</si>
  <si>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</si>
  <si>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</si>
  <si>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</si>
  <si>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</si>
  <si>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</si>
  <si>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</si>
  <si>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</si>
  <si>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</si>
  <si>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</si>
  <si>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</si>
  <si>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</si>
  <si>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</si>
  <si>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</si>
  <si>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</si>
  <si>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</si>
  <si>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</si>
  <si>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</si>
  <si>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</si>
  <si>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</si>
  <si>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</si>
  <si>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</si>
  <si>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</si>
  <si>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</si>
  <si>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</si>
  <si>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</si>
  <si>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</si>
  <si>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</si>
  <si>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</si>
  <si>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</si>
  <si>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</si>
  <si>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</si>
  <si>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</si>
  <si>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</si>
  <si>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</si>
  <si>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</si>
  <si>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</si>
  <si>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</si>
  <si>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</si>
  <si>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</si>
  <si>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</si>
  <si>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</si>
  <si>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</si>
  <si>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</si>
  <si>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</si>
  <si>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</si>
  <si>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</si>
  <si>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</si>
  <si>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</si>
  <si>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</si>
  <si>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</si>
  <si>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</si>
  <si>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</si>
  <si>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</si>
  <si>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</si>
  <si>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</si>
  <si>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</si>
  <si>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</si>
  <si>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</si>
  <si>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</si>
  <si>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</si>
  <si>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</si>
  <si>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</si>
  <si>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</si>
  <si>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</si>
  <si>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</si>
  <si>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</si>
  <si>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</si>
  <si>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</si>
  <si>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</si>
  <si>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</si>
  <si>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</si>
  <si>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</si>
  <si>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</si>
  <si>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</si>
  <si>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</si>
  <si>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</si>
  <si>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</si>
  <si>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</si>
  <si>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</si>
  <si>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</si>
  <si>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</si>
  <si>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</si>
  <si>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</si>
  <si>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</si>
  <si>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</si>
  <si>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</si>
  <si>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</si>
  <si>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</si>
  <si>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</si>
  <si>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</si>
  <si>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</si>
  <si>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</si>
  <si>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</si>
  <si>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</si>
  <si>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</si>
  <si>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</si>
  <si>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</si>
  <si>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</si>
  <si>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</si>
  <si>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</si>
  <si>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</si>
  <si>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</si>
  <si>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</si>
  <si>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</si>
  <si>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</si>
  <si>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</si>
  <si>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</si>
  <si>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</si>
  <si>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</si>
  <si>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</si>
  <si>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</si>
  <si>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</si>
  <si>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</si>
  <si>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</si>
  <si>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</si>
  <si>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</si>
  <si>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</si>
  <si>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</si>
  <si>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</si>
  <si>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</si>
  <si>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</si>
  <si>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</si>
  <si>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</si>
  <si>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</si>
  <si>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</si>
  <si>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</si>
  <si>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</si>
  <si>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</si>
  <si>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</si>
  <si>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</si>
  <si>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</si>
  <si>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</si>
  <si>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</si>
  <si>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</si>
  <si>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</si>
  <si>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</si>
  <si>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</si>
  <si>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</si>
  <si>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</si>
  <si>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</si>
  <si>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</si>
  <si>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</si>
  <si>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</si>
  <si>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</si>
  <si>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</si>
  <si>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</si>
  <si>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</si>
  <si>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</si>
  <si>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</si>
  <si>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</si>
  <si>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</si>
  <si>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</si>
  <si>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</si>
  <si>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</si>
  <si>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</si>
  <si>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</si>
  <si>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</si>
  <si>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</si>
  <si>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</si>
  <si>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</si>
  <si>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</si>
  <si>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</si>
  <si>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</si>
  <si>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</si>
  <si>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</si>
  <si>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</si>
  <si>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</si>
  <si>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</si>
  <si>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</si>
  <si>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</si>
  <si>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</si>
  <si>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</si>
  <si>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</si>
  <si>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</si>
  <si>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</si>
  <si>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</si>
  <si>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</si>
  <si>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</si>
  <si>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</si>
  <si>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</si>
  <si>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</si>
  <si>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</si>
  <si>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</si>
  <si>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</si>
  <si>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</si>
  <si>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</si>
  <si>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</si>
  <si>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</si>
  <si>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</si>
  <si>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</si>
  <si>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</si>
  <si>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</si>
  <si>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</si>
  <si>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</si>
  <si>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</si>
  <si>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</si>
  <si>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</si>
  <si>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</si>
  <si>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</si>
  <si>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</si>
  <si>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</si>
  <si>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</si>
  <si>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</si>
  <si>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</si>
  <si>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</si>
  <si>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</si>
  <si>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</si>
  <si>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</si>
  <si>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</si>
  <si>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</si>
  <si>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</si>
  <si>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</si>
  <si>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</si>
  <si>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</si>
  <si>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</si>
  <si>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</si>
  <si>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</si>
  <si>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</si>
  <si>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</si>
  <si>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</si>
  <si>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</si>
  <si>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</si>
  <si>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</si>
  <si>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</si>
  <si>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</si>
  <si>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</si>
  <si>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</si>
  <si>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</si>
  <si>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</si>
  <si>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</si>
  <si>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</si>
  <si>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</si>
  <si>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</si>
  <si>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</si>
  <si>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</si>
  <si>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</si>
  <si>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</si>
  <si>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</si>
  <si>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</si>
  <si>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</si>
  <si>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</si>
  <si>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</si>
  <si>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</si>
  <si>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</si>
  <si>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</si>
  <si>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</si>
  <si>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</si>
  <si>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</si>
  <si>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</si>
  <si>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</si>
  <si>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</si>
  <si>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</si>
  <si>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</si>
  <si>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</si>
  <si>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</si>
  <si>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</si>
  <si>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</si>
  <si>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</si>
  <si>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</si>
  <si>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</si>
  <si>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</si>
  <si>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</si>
  <si>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</si>
  <si>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</si>
  <si>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</si>
  <si>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</si>
  <si>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</si>
  <si>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</si>
  <si>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</si>
  <si>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</si>
  <si>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</si>
  <si>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</si>
  <si>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</si>
  <si>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</si>
  <si>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</si>
  <si>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</si>
  <si>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</si>
  <si>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</si>
  <si>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</si>
  <si>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</si>
  <si>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</si>
  <si>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</si>
  <si>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</si>
  <si>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</si>
  <si>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</si>
  <si>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</si>
  <si>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</si>
  <si>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</si>
  <si>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</si>
  <si>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</si>
  <si>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</si>
  <si>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</si>
  <si>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</si>
  <si>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</si>
  <si>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</si>
  <si>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</si>
  <si>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</si>
  <si>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</si>
  <si>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</si>
  <si>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</si>
  <si>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</si>
  <si>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</si>
  <si>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</si>
  <si>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</si>
  <si>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</si>
  <si>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</si>
  <si>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</si>
  <si>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</si>
  <si>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</si>
  <si>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</si>
  <si>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</si>
  <si>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</si>
  <si>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</si>
  <si>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</si>
  <si>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</si>
  <si>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</si>
  <si>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</si>
  <si>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</si>
  <si>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</si>
  <si>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</si>
  <si>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</si>
  <si>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</si>
  <si>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</si>
  <si>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</si>
  <si>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</si>
  <si>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</si>
  <si>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</si>
  <si>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</si>
  <si>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</si>
  <si>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</si>
  <si>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</si>
  <si>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</si>
  <si>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</si>
  <si>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</si>
  <si>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</si>
  <si>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</si>
  <si>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</si>
  <si>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</si>
  <si>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</si>
  <si>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</si>
  <si>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</si>
  <si>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</si>
  <si>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</si>
  <si>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</si>
  <si>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</si>
  <si>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</si>
  <si>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</si>
  <si>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</si>
  <si>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</si>
  <si>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</si>
  <si>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</si>
  <si>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</si>
  <si>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</si>
  <si>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</si>
  <si>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</si>
  <si>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</si>
  <si>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</si>
  <si>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</si>
  <si>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</si>
  <si>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</si>
  <si>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</si>
  <si>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</si>
  <si>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</si>
  <si>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</si>
  <si>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</si>
  <si>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</si>
  <si>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</si>
  <si>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</si>
  <si>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</si>
  <si>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</si>
  <si>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</si>
  <si>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</si>
  <si>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</si>
  <si>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</si>
  <si>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</si>
  <si>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</si>
  <si>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</si>
  <si>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</si>
  <si>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</si>
  <si>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</si>
  <si>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</si>
  <si>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</si>
  <si>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</si>
  <si>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</si>
  <si>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</si>
  <si>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</si>
  <si>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</si>
  <si>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</si>
  <si>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</si>
  <si>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</si>
  <si>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</si>
  <si>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</si>
  <si>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</si>
  <si>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</si>
  <si>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</si>
  <si>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</si>
  <si>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</si>
  <si>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</si>
  <si>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</si>
  <si>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</si>
  <si>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</si>
  <si>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</si>
  <si>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</si>
  <si>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</si>
  <si>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</si>
  <si>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</si>
  <si>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</si>
  <si>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</si>
  <si>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</si>
  <si>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</si>
  <si>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</si>
  <si>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</si>
  <si>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</si>
  <si>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</si>
  <si>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</si>
  <si>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</si>
  <si>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</si>
  <si>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</si>
  <si>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</si>
  <si>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</si>
  <si>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</si>
  <si>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</si>
  <si>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</si>
  <si>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</si>
  <si>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</si>
  <si>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</si>
  <si>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</si>
  <si>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</si>
  <si>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</si>
  <si>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</si>
  <si>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</si>
  <si>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</si>
  <si>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</si>
  <si>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</si>
  <si>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</si>
  <si>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</si>
  <si>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</si>
  <si>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</si>
  <si>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</si>
  <si>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</si>
  <si>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</si>
  <si>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</si>
  <si>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</si>
  <si>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</si>
  <si>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</si>
  <si>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</si>
  <si>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</si>
  <si>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</si>
  <si>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</si>
  <si>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</si>
  <si>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</si>
  <si>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</si>
  <si>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</si>
  <si>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</si>
  <si>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</si>
  <si>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</si>
  <si>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</si>
  <si>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</si>
  <si>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</si>
  <si>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</si>
  <si>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</si>
  <si>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</si>
  <si>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</si>
  <si>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</si>
  <si>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</si>
  <si>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</si>
  <si>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</si>
  <si>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</si>
  <si>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</si>
  <si>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</si>
  <si>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</si>
  <si>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</si>
  <si>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</si>
  <si>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</si>
  <si>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</si>
  <si>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</si>
  <si>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</si>
  <si>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</si>
  <si>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</si>
  <si>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</si>
  <si>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</si>
  <si>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</si>
  <si>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</si>
  <si>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</si>
  <si>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</si>
  <si>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</si>
  <si>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</si>
  <si>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</si>
  <si>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</si>
  <si>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</si>
  <si>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</si>
  <si>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</si>
  <si>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</si>
  <si>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</si>
  <si>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</si>
  <si>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</si>
  <si>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</si>
  <si>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</si>
  <si>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</si>
  <si>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</si>
  <si>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</si>
  <si>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</si>
  <si>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</si>
  <si>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</si>
  <si>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</si>
  <si>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</si>
  <si>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</si>
  <si>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</si>
  <si>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</si>
  <si>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</si>
  <si>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</si>
  <si>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</si>
  <si>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</si>
  <si>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</si>
  <si>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</si>
  <si>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</si>
  <si>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</si>
  <si>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</si>
  <si>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</si>
  <si>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</si>
  <si>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</si>
  <si>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</si>
  <si>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</si>
  <si>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</si>
  <si>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</si>
  <si>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</si>
  <si>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</si>
  <si>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</si>
  <si>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</si>
  <si>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</si>
  <si>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</si>
  <si>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</si>
  <si>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</si>
  <si>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</si>
  <si>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</si>
  <si>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</si>
  <si>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</si>
  <si>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</si>
  <si>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</si>
  <si>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</si>
  <si>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</si>
  <si>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</si>
  <si>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</si>
  <si>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</si>
  <si>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</si>
  <si>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</si>
  <si>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</si>
  <si>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</si>
  <si>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</si>
  <si>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</si>
  <si>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</si>
  <si>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</si>
  <si>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</si>
  <si>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</si>
  <si>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</si>
  <si>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</si>
  <si>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</si>
  <si>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</si>
  <si>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</si>
  <si>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</si>
  <si>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</si>
  <si>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</si>
  <si>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</si>
  <si>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</si>
  <si>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</si>
  <si>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</si>
  <si>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</si>
  <si>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</si>
  <si>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</si>
  <si>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</si>
  <si>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</si>
  <si>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</si>
  <si>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</si>
  <si>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</si>
  <si>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</si>
  <si>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</si>
  <si>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</si>
  <si>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</si>
  <si>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</si>
  <si>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</si>
  <si>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</si>
  <si>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</si>
  <si>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</si>
  <si>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</si>
  <si>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</si>
  <si>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</si>
  <si>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</si>
  <si>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</si>
  <si>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</si>
  <si>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</si>
  <si>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</si>
  <si>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</si>
  <si>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</si>
  <si>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</si>
  <si>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</si>
  <si>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</si>
  <si>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</si>
  <si>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</si>
  <si>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</si>
  <si>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</si>
  <si>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</si>
  <si>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</si>
  <si>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</si>
  <si>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</si>
  <si>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</si>
  <si>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</si>
  <si>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</si>
  <si>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</si>
  <si>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</si>
  <si>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</si>
  <si>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</si>
  <si>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</si>
  <si>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</si>
  <si>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</si>
  <si>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</si>
  <si>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</si>
  <si>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</si>
  <si>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</si>
  <si>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</si>
  <si>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</si>
  <si>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</si>
  <si>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</si>
  <si>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</si>
  <si>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</si>
  <si>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</si>
  <si>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</si>
  <si>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</si>
  <si>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</si>
  <si>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</si>
  <si>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</si>
  <si>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</si>
  <si>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</si>
  <si>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</si>
  <si>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</si>
  <si>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</si>
  <si>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</si>
  <si>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</si>
  <si>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</si>
  <si>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</si>
  <si>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</si>
  <si>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</si>
  <si>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</si>
  <si>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</si>
  <si>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</si>
  <si>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</si>
  <si>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</si>
  <si>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</si>
  <si>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</si>
  <si>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</si>
  <si>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</si>
  <si>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</si>
  <si>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</si>
  <si>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</si>
  <si>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</si>
  <si>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</si>
  <si>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</si>
  <si>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</si>
  <si>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</si>
  <si>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</si>
  <si>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</si>
  <si>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</si>
  <si>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</si>
  <si>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</si>
  <si>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</si>
  <si>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</si>
  <si>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</si>
  <si>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</si>
  <si>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</si>
  <si>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</si>
  <si>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</si>
  <si>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</si>
  <si>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</si>
  <si>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</si>
  <si>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</si>
  <si>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</si>
  <si>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</si>
  <si>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</si>
  <si>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</si>
  <si>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</si>
  <si>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</si>
  <si>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</si>
  <si>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</si>
  <si>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</si>
  <si>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</si>
  <si>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</si>
  <si>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</si>
  <si>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</si>
  <si>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</si>
  <si>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</si>
  <si>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</si>
  <si>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</si>
  <si>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</si>
  <si>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</si>
  <si>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</si>
  <si>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</si>
  <si>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</si>
  <si>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</si>
  <si>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</si>
  <si>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</si>
  <si>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</si>
  <si>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</si>
  <si>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</si>
  <si>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</si>
  <si>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</si>
  <si>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</si>
  <si>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</si>
  <si>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</si>
  <si>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</si>
  <si>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</si>
  <si>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</si>
  <si>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</si>
  <si>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</si>
  <si>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</si>
  <si>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</si>
  <si>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</si>
  <si>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</si>
  <si>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</si>
  <si>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</si>
  <si>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</si>
  <si>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</si>
  <si>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</si>
  <si>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</si>
  <si>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</si>
  <si>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</si>
  <si>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</si>
  <si>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</si>
  <si>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</si>
  <si>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</si>
  <si>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</si>
  <si>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</si>
  <si>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</si>
  <si>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</si>
  <si>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</si>
  <si>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</si>
  <si>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</si>
  <si>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</si>
  <si>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</si>
  <si>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</si>
  <si>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</si>
  <si>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</si>
  <si>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</si>
  <si>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</si>
  <si>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</si>
  <si>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</si>
  <si>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</si>
  <si>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</si>
  <si>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</si>
  <si>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</si>
  <si>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</si>
  <si>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</si>
  <si>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</si>
  <si>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</si>
  <si>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</si>
  <si>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</si>
  <si>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</si>
  <si>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</si>
  <si>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</si>
  <si>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</si>
  <si>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</si>
  <si>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</si>
  <si>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</si>
  <si>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</si>
  <si>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</si>
  <si>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</si>
  <si>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</si>
  <si>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</si>
  <si>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</si>
  <si>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</si>
  <si>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</si>
  <si>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</si>
  <si>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</si>
  <si>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</si>
  <si>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</si>
  <si>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</si>
  <si>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</si>
  <si>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</si>
  <si>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</si>
  <si>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</si>
  <si>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</si>
  <si>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</si>
  <si>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</si>
  <si>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</si>
  <si>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</si>
  <si>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</si>
  <si>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</si>
  <si>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</si>
  <si>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</si>
  <si>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</si>
  <si>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</si>
  <si>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</si>
  <si>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</si>
  <si>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</si>
  <si>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</si>
  <si>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</si>
  <si>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</si>
  <si>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</si>
  <si>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</si>
  <si>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</si>
  <si>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</si>
  <si>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</si>
  <si>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</si>
  <si>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</si>
  <si>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</si>
  <si>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</si>
  <si>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</si>
  <si>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</si>
  <si>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</si>
  <si>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</si>
  <si>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</si>
  <si>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</si>
  <si>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</si>
  <si>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</si>
  <si>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</si>
  <si>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</si>
  <si>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</si>
  <si>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</si>
  <si>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</si>
  <si>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</si>
  <si>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</si>
  <si>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</si>
  <si>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</si>
  <si>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</si>
  <si>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</si>
  <si>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</si>
  <si>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</si>
  <si>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</si>
  <si>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</si>
  <si>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</si>
  <si>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</si>
  <si>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</si>
  <si>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</si>
  <si>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</si>
  <si>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</si>
  <si>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</si>
  <si>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</si>
  <si>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</si>
  <si>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</si>
  <si>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</si>
  <si>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</si>
  <si>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</si>
  <si>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</si>
  <si>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</si>
  <si>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</si>
  <si>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</si>
  <si>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</si>
  <si>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</si>
  <si>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</si>
  <si>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</si>
  <si>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</si>
  <si>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</si>
  <si>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</si>
  <si>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</si>
  <si>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</si>
  <si>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</si>
  <si>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</si>
  <si>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</si>
  <si>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</si>
  <si>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</si>
  <si>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</si>
  <si>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</si>
  <si>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</si>
  <si>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</si>
  <si>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</si>
  <si>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</si>
  <si>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</si>
  <si>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</si>
  <si>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</si>
  <si>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</si>
  <si>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</si>
  <si>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</si>
  <si>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</si>
  <si>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</si>
  <si>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</si>
  <si>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</si>
  <si>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</si>
  <si>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</si>
  <si>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</si>
  <si>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</si>
  <si>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</si>
  <si>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</si>
  <si>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</si>
  <si>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</si>
  <si>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</si>
  <si>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</si>
  <si>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</si>
  <si>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</si>
  <si>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</si>
  <si>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</si>
  <si>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</si>
  <si>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</si>
  <si>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</si>
  <si>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</si>
  <si>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</si>
  <si>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</si>
  <si>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</si>
  <si>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</si>
  <si>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</si>
  <si>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</si>
  <si>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</si>
  <si>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</si>
  <si>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</si>
  <si>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</si>
  <si>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</si>
  <si>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</si>
  <si>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</si>
  <si>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</si>
  <si>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</si>
  <si>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</si>
  <si>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</si>
  <si>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</si>
  <si>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</si>
  <si>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</si>
  <si>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</si>
  <si>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</si>
  <si>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</si>
  <si>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</si>
  <si>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</si>
  <si>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</si>
  <si>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</si>
  <si>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</si>
  <si>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</si>
  <si>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</si>
  <si>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</si>
  <si>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</si>
  <si>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</si>
  <si>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</si>
  <si>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</si>
  <si>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</si>
  <si>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</si>
  <si>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</si>
  <si>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</si>
  <si>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</si>
  <si>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</si>
  <si>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</si>
  <si>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</si>
  <si>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</si>
  <si>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</si>
  <si>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</si>
  <si>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</si>
  <si>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</si>
  <si>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</si>
  <si>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</si>
  <si>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</si>
  <si>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</si>
  <si>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</si>
  <si>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</si>
  <si>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</si>
  <si>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</si>
  <si>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</si>
  <si>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</si>
  <si>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</si>
  <si>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</si>
  <si>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</si>
  <si>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</si>
  <si>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</si>
  <si>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</si>
  <si>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</si>
  <si>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</si>
  <si>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</si>
  <si>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</si>
  <si>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</si>
  <si>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</si>
  <si>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</si>
  <si>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</si>
  <si>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</si>
  <si>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</si>
  <si>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</si>
  <si>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</si>
  <si>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</si>
  <si>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</si>
  <si>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</si>
  <si>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</si>
  <si>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</si>
  <si>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</si>
  <si>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</si>
  <si>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</si>
  <si>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</si>
  <si>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</si>
  <si>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</si>
  <si>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</si>
  <si>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</si>
  <si>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</si>
  <si>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</si>
  <si>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</si>
  <si>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</si>
  <si>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</si>
  <si>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</si>
  <si>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</si>
  <si>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</si>
  <si>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</si>
  <si>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</si>
  <si>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</si>
  <si>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</si>
  <si>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</si>
  <si>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</si>
  <si>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</si>
  <si>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</si>
  <si>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</si>
  <si>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</si>
  <si>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</si>
  <si>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</si>
  <si>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</si>
  <si>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</si>
  <si>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</si>
  <si>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</si>
  <si>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</si>
  <si>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</si>
  <si>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</si>
  <si>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</si>
  <si>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</si>
  <si>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</si>
  <si>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</si>
  <si>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</si>
  <si>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</si>
  <si>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</si>
  <si>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</si>
  <si>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</si>
  <si>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</si>
  <si>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</si>
  <si>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</si>
  <si>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</si>
  <si>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</si>
  <si>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</si>
  <si>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</si>
  <si>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</si>
  <si>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</si>
  <si>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</si>
  <si>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</si>
  <si>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</si>
  <si>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</si>
  <si>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</si>
  <si>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</si>
  <si>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</si>
  <si>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</si>
  <si>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</si>
  <si>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</si>
  <si>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</si>
  <si>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</si>
  <si>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</si>
  <si>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</si>
  <si>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</si>
  <si>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</si>
  <si>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</si>
  <si>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</si>
  <si>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</si>
  <si>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</si>
  <si>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</si>
  <si>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</si>
  <si>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</si>
  <si>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</si>
  <si>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</si>
  <si>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</si>
  <si>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</si>
  <si>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</si>
  <si>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</si>
  <si>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</si>
  <si>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</si>
  <si>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</si>
  <si>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</si>
  <si>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</si>
  <si>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</si>
  <si>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</si>
  <si>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</si>
  <si>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</si>
  <si>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</si>
  <si>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</si>
  <si>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</si>
  <si>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</si>
  <si>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</si>
  <si>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</si>
  <si>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</si>
  <si>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</si>
  <si>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</si>
  <si>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</si>
  <si>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</si>
  <si>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</si>
  <si>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</si>
  <si>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</si>
  <si>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</si>
  <si>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</si>
  <si>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</si>
  <si>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</si>
  <si>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</si>
  <si>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</si>
  <si>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</si>
  <si>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</si>
  <si>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</si>
  <si>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</si>
  <si>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</si>
  <si>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</si>
  <si>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</si>
  <si>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</si>
  <si>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</si>
  <si>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</si>
  <si>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</si>
  <si>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</si>
  <si>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</si>
  <si>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</si>
  <si>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</si>
  <si>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</si>
  <si>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</si>
  <si>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</si>
  <si>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</si>
  <si>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</si>
  <si>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</si>
  <si>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</si>
  <si>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</si>
  <si>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</si>
  <si>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</si>
  <si>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</si>
  <si>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</si>
  <si>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</si>
  <si>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</si>
  <si>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</si>
  <si>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</si>
  <si>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</si>
  <si>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</si>
  <si>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</si>
  <si>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</si>
  <si>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</si>
  <si>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</si>
  <si>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</si>
  <si>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</si>
  <si>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</si>
  <si>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</si>
  <si>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</si>
  <si>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</si>
  <si>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</si>
  <si>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</si>
  <si>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</si>
  <si>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</si>
  <si>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</si>
  <si>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</si>
  <si>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</si>
  <si>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</si>
  <si>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</si>
  <si>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</si>
  <si>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</si>
  <si>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</si>
  <si>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</si>
  <si>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</si>
  <si>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</si>
  <si>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</si>
  <si>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</si>
  <si>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</si>
  <si>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</si>
  <si>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</si>
  <si>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</si>
  <si>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</si>
  <si>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</si>
  <si>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</si>
  <si>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</si>
  <si>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</si>
  <si>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</si>
  <si>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</si>
  <si>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</si>
  <si>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</si>
  <si>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</si>
  <si>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</si>
  <si>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</si>
  <si>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</si>
  <si>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</si>
  <si>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</si>
  <si>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</si>
  <si>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</si>
  <si>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</si>
  <si>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</si>
  <si>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</si>
  <si>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</si>
  <si>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</si>
  <si>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</si>
  <si>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</si>
  <si>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</si>
  <si>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</si>
  <si>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</si>
  <si>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</si>
  <si>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</si>
  <si>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</si>
  <si>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</si>
  <si>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</si>
  <si>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</si>
  <si>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</si>
  <si>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</si>
  <si>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</si>
  <si>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</si>
  <si>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</si>
  <si>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</si>
  <si>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</si>
  <si>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</si>
  <si>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</si>
  <si>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</si>
  <si>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</si>
  <si>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</si>
  <si>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</si>
  <si>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</si>
  <si>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</si>
  <si>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</si>
  <si>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</si>
  <si>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</si>
  <si>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</si>
  <si>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</si>
  <si>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</si>
  <si>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</si>
  <si>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</si>
  <si>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</si>
  <si>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</si>
  <si>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</si>
  <si>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</si>
  <si>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</si>
  <si>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</si>
  <si>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</si>
  <si>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</si>
  <si>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</si>
  <si>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</si>
  <si>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</si>
  <si>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</si>
  <si>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</si>
  <si>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</si>
  <si>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</si>
  <si>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</si>
  <si>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</si>
  <si>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</si>
  <si>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</si>
  <si>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</si>
  <si>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</si>
  <si>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</si>
  <si>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</si>
  <si>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</si>
  <si>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</si>
  <si>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</si>
  <si>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</si>
  <si>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</si>
  <si>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</si>
  <si>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</si>
  <si>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</si>
  <si>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</si>
  <si>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</si>
  <si>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</si>
  <si>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</si>
  <si>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</si>
  <si>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</si>
  <si>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</si>
  <si>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</si>
  <si>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</si>
  <si>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</si>
  <si>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</si>
  <si>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</si>
  <si>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</si>
  <si>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</si>
  <si>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</si>
  <si>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</si>
  <si>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</si>
  <si>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</si>
  <si>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</si>
  <si>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</si>
  <si>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</si>
  <si>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</si>
  <si>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</si>
  <si>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</si>
  <si>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</si>
  <si>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</si>
  <si>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</si>
  <si>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</si>
  <si>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</si>
  <si>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</si>
  <si>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</si>
  <si>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</si>
  <si>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</si>
  <si>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</si>
  <si>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</si>
  <si>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</si>
  <si>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</si>
  <si>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</si>
  <si>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</si>
  <si>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</si>
  <si>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</si>
  <si>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</si>
  <si>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</si>
  <si>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</si>
  <si>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</si>
  <si>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</si>
  <si>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</si>
  <si>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</si>
  <si>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</si>
  <si>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</si>
  <si>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</si>
  <si>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</si>
  <si>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</si>
  <si>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</si>
  <si>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</si>
  <si>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</si>
  <si>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</si>
  <si>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</si>
  <si>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</si>
  <si>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</si>
  <si>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</si>
  <si>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</si>
  <si>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</si>
  <si>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</si>
  <si>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</si>
  <si>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</si>
  <si>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</si>
  <si>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</si>
  <si>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</si>
  <si>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</si>
  <si>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</si>
  <si>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</si>
  <si>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</si>
  <si>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</si>
  <si>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</si>
  <si>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</si>
  <si>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</si>
  <si>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</si>
  <si>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</si>
  <si>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</si>
  <si>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</si>
  <si>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</si>
  <si>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</si>
  <si>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</si>
  <si>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</si>
  <si>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</si>
  <si>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</si>
  <si>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</si>
  <si>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</si>
  <si>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</si>
  <si>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</si>
  <si>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</si>
  <si>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</si>
  <si>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</si>
  <si>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</si>
  <si>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</si>
  <si>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</si>
  <si>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</si>
  <si>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</si>
  <si>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</si>
  <si>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</si>
  <si>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</si>
  <si>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</si>
  <si>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</si>
  <si>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</si>
  <si>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</si>
  <si>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</si>
  <si>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</si>
  <si>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</si>
  <si>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</si>
  <si>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</si>
  <si>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</si>
  <si>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</si>
  <si>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</si>
  <si>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</si>
  <si>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</si>
  <si>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</si>
  <si>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</si>
  <si>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</si>
  <si>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</si>
  <si>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</si>
  <si>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</si>
  <si>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</si>
  <si>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</si>
  <si>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</si>
  <si>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</si>
  <si>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</si>
  <si>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</si>
  <si>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</si>
  <si>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</si>
  <si>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</si>
  <si>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</si>
  <si>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</si>
  <si>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</si>
  <si>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</si>
  <si>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</si>
  <si>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</si>
  <si>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</si>
  <si>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</si>
  <si>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</si>
  <si>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</si>
  <si>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</si>
  <si>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</si>
  <si>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</si>
  <si>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</si>
  <si>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</si>
  <si>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</si>
  <si>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</si>
  <si>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</si>
  <si>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</si>
  <si>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</si>
  <si>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</si>
  <si>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</si>
  <si>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</si>
  <si>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</si>
  <si>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</si>
  <si>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</si>
  <si>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</si>
  <si>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</si>
  <si>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</si>
  <si>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</si>
  <si>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</si>
  <si>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</si>
  <si>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</si>
  <si>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</si>
  <si>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</si>
  <si>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</si>
  <si>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</si>
  <si>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</si>
  <si>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</si>
  <si>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</si>
  <si>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</si>
  <si>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</si>
  <si>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</si>
  <si>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</si>
  <si>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</si>
  <si>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</si>
  <si>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</si>
  <si>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</si>
  <si>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</si>
  <si>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</si>
  <si>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</si>
  <si>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</si>
  <si>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</si>
  <si>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</si>
  <si>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</si>
  <si>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</si>
  <si>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</si>
  <si>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</si>
  <si>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</si>
  <si>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</si>
  <si>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</si>
  <si>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</si>
  <si>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</si>
  <si>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</si>
  <si>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</si>
  <si>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</si>
  <si>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</si>
  <si>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</si>
  <si>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</si>
  <si>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</si>
  <si>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</si>
  <si>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</si>
  <si>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</si>
  <si>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</si>
  <si>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</si>
  <si>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</si>
  <si>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</si>
  <si>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</si>
  <si>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</si>
  <si>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</si>
  <si>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</si>
  <si>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</si>
  <si>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</si>
  <si>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</si>
  <si>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</si>
  <si>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</si>
  <si>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</si>
  <si>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</si>
  <si>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</si>
  <si>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</si>
  <si>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</si>
  <si>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</si>
  <si>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</si>
  <si>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</si>
  <si>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</si>
  <si>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</si>
  <si>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</si>
  <si>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</si>
  <si>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</si>
  <si>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</si>
  <si>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</si>
  <si>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</si>
  <si>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</si>
  <si>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</si>
  <si>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</si>
  <si>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</si>
  <si>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</si>
  <si>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</si>
  <si>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</si>
  <si>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</si>
  <si>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</si>
  <si>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</si>
  <si>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</si>
  <si>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</si>
  <si>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</si>
  <si>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</si>
  <si>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</si>
  <si>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</si>
  <si>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</si>
  <si>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</si>
  <si>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</si>
  <si>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</si>
  <si>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</si>
  <si>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</si>
  <si>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</si>
  <si>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</si>
  <si>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</si>
  <si>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</si>
  <si>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</si>
  <si>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</si>
  <si>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</si>
  <si>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</si>
  <si>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</si>
  <si>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</si>
  <si>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</si>
  <si>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</si>
  <si>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</si>
  <si>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</si>
  <si>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</si>
  <si>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</si>
  <si>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</si>
  <si>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</si>
  <si>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</si>
  <si>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</si>
  <si>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</si>
  <si>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</si>
  <si>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</si>
  <si>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</si>
  <si>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</si>
  <si>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</si>
  <si>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</si>
  <si>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</si>
  <si>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</si>
  <si>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</si>
  <si>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</si>
  <si>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</si>
  <si>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</si>
  <si>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</si>
  <si>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</si>
  <si>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</si>
  <si>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</si>
  <si>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</si>
  <si>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</si>
  <si>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</si>
  <si>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</si>
  <si>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</si>
  <si>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</si>
  <si>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</si>
  <si>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</si>
  <si>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</si>
  <si>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</si>
  <si>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</si>
  <si>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</si>
  <si>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</si>
  <si>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</si>
  <si>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</si>
  <si>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</si>
  <si>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</si>
  <si>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</si>
  <si>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</si>
  <si>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</si>
  <si>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</si>
  <si>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</si>
  <si>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</si>
  <si>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</si>
  <si>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</si>
  <si>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</si>
  <si>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</si>
  <si>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</si>
  <si>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</si>
  <si>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</si>
  <si>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</si>
  <si>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</si>
  <si>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</si>
  <si>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</si>
  <si>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</si>
  <si>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</si>
  <si>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</si>
  <si>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</si>
  <si>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</si>
  <si>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</si>
  <si>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</si>
  <si>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</si>
  <si>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</si>
  <si>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</si>
  <si>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</si>
  <si>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</si>
  <si>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</si>
  <si>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</si>
  <si>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</si>
  <si>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</si>
  <si>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</si>
  <si>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</si>
  <si>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</si>
  <si>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</si>
  <si>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</si>
  <si>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</si>
  <si>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</si>
  <si>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</si>
  <si>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</si>
  <si>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</si>
  <si>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</si>
  <si>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</si>
  <si>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</si>
  <si>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</si>
  <si>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</si>
  <si>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</si>
  <si>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</si>
  <si>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</si>
  <si>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</si>
  <si>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</si>
  <si>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</si>
  <si>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</si>
  <si>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</si>
  <si>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</si>
  <si>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</si>
  <si>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</si>
  <si>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</si>
  <si>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</si>
  <si>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</si>
  <si>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</si>
  <si>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</si>
  <si>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</si>
  <si>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</si>
  <si>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</si>
  <si>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</si>
  <si>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</si>
  <si>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</si>
  <si>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</si>
  <si>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</si>
  <si>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</si>
  <si>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</si>
  <si>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</si>
  <si>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</si>
  <si>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</si>
  <si>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</si>
  <si>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</si>
  <si>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</si>
  <si>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</si>
  <si>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</si>
  <si>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</si>
  <si>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</si>
  <si>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</si>
  <si>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</si>
  <si>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</si>
  <si>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</si>
  <si>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</si>
  <si>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</si>
  <si>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</si>
  <si>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</si>
  <si>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</si>
  <si>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</si>
  <si>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</si>
  <si>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</si>
  <si>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</si>
  <si>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</si>
  <si>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</si>
  <si>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</si>
  <si>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</si>
  <si>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</si>
  <si>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</si>
  <si>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</si>
  <si>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</si>
  <si>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</si>
  <si>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</si>
  <si>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</si>
  <si>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</si>
  <si>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</si>
  <si>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</si>
  <si>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</si>
  <si>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</si>
  <si>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</si>
  <si>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</si>
  <si>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</si>
  <si>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</si>
  <si>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</si>
  <si>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</si>
  <si>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</si>
  <si>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</si>
  <si>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</si>
  <si>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</si>
  <si>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</si>
  <si>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</si>
  <si>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</si>
  <si>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</si>
  <si>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</si>
  <si>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</si>
  <si>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</si>
  <si>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</si>
  <si>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</si>
  <si>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</si>
  <si>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</si>
  <si>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</si>
  <si>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</si>
  <si>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</si>
  <si>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</si>
  <si>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</si>
  <si>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</si>
  <si>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</si>
  <si>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</si>
  <si>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</si>
  <si>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</si>
  <si>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</si>
  <si>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</si>
  <si>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</si>
  <si>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</si>
  <si>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</si>
  <si>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</si>
  <si>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</si>
  <si>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</si>
  <si>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</si>
  <si>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</si>
  <si>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</si>
  <si>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</si>
  <si>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</si>
  <si>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</si>
  <si>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</si>
  <si>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</si>
  <si>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</si>
  <si>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</si>
  <si>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</si>
  <si>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</si>
  <si>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</si>
  <si>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</si>
  <si>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</si>
  <si>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</si>
  <si>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</si>
  <si>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</si>
  <si>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</si>
  <si>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</si>
  <si>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</si>
  <si>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</si>
  <si>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</si>
  <si>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</si>
  <si>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</si>
  <si>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</si>
  <si>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</si>
  <si>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</si>
  <si>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</si>
  <si>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</si>
  <si>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</si>
  <si>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</si>
  <si>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</si>
  <si>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</si>
  <si>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</si>
  <si>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</si>
  <si>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</si>
  <si>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</si>
  <si>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</si>
  <si>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</si>
  <si>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</si>
  <si>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</si>
  <si>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</si>
  <si>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</si>
  <si>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</si>
  <si>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</si>
  <si>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</si>
  <si>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</si>
  <si>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</si>
  <si>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</si>
  <si>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</si>
  <si>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</si>
  <si>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</si>
  <si>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</si>
  <si>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</si>
  <si>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</si>
  <si>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</si>
  <si>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</si>
  <si>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</si>
  <si>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</si>
  <si>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</si>
  <si>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</si>
  <si>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</si>
  <si>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</si>
  <si>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</si>
  <si>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</si>
  <si>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</si>
  <si>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</si>
  <si>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</si>
  <si>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</si>
  <si>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</si>
  <si>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</si>
  <si>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</si>
  <si>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</si>
  <si>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</si>
  <si>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</si>
  <si>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</si>
  <si>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</si>
  <si>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</si>
  <si>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</si>
  <si>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</si>
  <si>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</si>
  <si>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</si>
  <si>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</si>
  <si>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</si>
  <si>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</si>
  <si>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</si>
  <si>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</si>
  <si>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</si>
  <si>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</si>
  <si>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</si>
  <si>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</si>
  <si>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</si>
  <si>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</si>
  <si>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</si>
  <si>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</si>
  <si>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</si>
  <si>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</si>
  <si>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</si>
  <si>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</si>
  <si>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</si>
  <si>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</si>
  <si>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</si>
  <si>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</si>
  <si>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</si>
  <si>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</si>
  <si>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</si>
  <si>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</si>
  <si>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</si>
  <si>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</si>
  <si>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</si>
  <si>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</si>
  <si>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</si>
  <si>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</si>
  <si>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</si>
  <si>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</si>
  <si>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</si>
  <si>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</si>
  <si>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</si>
  <si>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</si>
  <si>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</si>
  <si>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</si>
  <si>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</si>
  <si>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</si>
  <si>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</si>
  <si>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</si>
  <si>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</si>
  <si>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</si>
  <si>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</si>
  <si>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</si>
  <si>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</si>
  <si>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</si>
  <si>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</si>
  <si>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</si>
  <si>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</si>
  <si>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</si>
  <si>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</si>
  <si>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</si>
  <si>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</si>
  <si>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</si>
  <si>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</si>
  <si>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</si>
  <si>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</si>
  <si>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</si>
  <si>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</si>
  <si>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</si>
  <si>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</si>
  <si>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</si>
  <si>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</si>
  <si>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</si>
  <si>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</si>
  <si>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</si>
  <si>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</si>
  <si>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</si>
  <si>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</si>
  <si>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</si>
  <si>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</si>
  <si>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</si>
  <si>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</si>
  <si>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</si>
  <si>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</si>
  <si>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</si>
  <si>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</si>
  <si>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</si>
  <si>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</si>
  <si>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</si>
  <si>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</si>
  <si>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</si>
  <si>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</si>
  <si>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</si>
  <si>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</si>
  <si>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</si>
  <si>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</si>
  <si>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</si>
  <si>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</si>
  <si>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</si>
  <si>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</si>
  <si>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</si>
  <si>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</si>
  <si>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</si>
  <si>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</si>
  <si>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</si>
  <si>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</si>
  <si>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</si>
  <si>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</si>
  <si>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</si>
  <si>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</si>
  <si>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</si>
  <si>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</si>
  <si>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</si>
  <si>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</si>
  <si>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</si>
  <si>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</si>
  <si>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</si>
  <si>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</si>
  <si>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</si>
  <si>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</si>
  <si>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</si>
  <si>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</si>
  <si>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</si>
  <si>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</si>
  <si>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</si>
  <si>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</si>
  <si>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</si>
  <si>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</si>
  <si>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</si>
  <si>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</si>
  <si>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</si>
  <si>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</si>
  <si>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</si>
  <si>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</si>
  <si>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</si>
  <si>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</si>
  <si>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</si>
  <si>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</si>
  <si>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</si>
  <si>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</si>
  <si>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</si>
  <si>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</si>
  <si>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</si>
  <si>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</si>
  <si>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</si>
  <si>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</si>
  <si>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</si>
  <si>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</si>
  <si>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</si>
  <si>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</si>
  <si>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</si>
  <si>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</si>
  <si>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</si>
  <si>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</si>
  <si>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</si>
  <si>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</si>
  <si>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</si>
  <si>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</si>
  <si>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</si>
  <si>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</si>
  <si>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</si>
  <si>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</si>
  <si>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</si>
  <si>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</si>
  <si>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</si>
  <si>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</si>
  <si>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</si>
  <si>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</si>
  <si>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</si>
  <si>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</si>
  <si>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</si>
  <si>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</si>
  <si>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</si>
  <si>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</si>
  <si>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</si>
  <si>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</si>
  <si>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</si>
  <si>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</si>
  <si>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</si>
  <si>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</si>
  <si>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</si>
  <si>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</si>
  <si>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</si>
  <si>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</si>
  <si>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</si>
  <si>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</si>
  <si>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</si>
  <si>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</si>
  <si>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</si>
  <si>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</si>
  <si>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</si>
  <si>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</si>
  <si>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</si>
  <si>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</si>
  <si>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</si>
  <si>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</si>
  <si>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</si>
  <si>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</si>
  <si>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</si>
  <si>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</si>
  <si>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</si>
  <si>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</si>
  <si>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</si>
  <si>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</si>
  <si>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</si>
  <si>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</si>
  <si>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</si>
  <si>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</si>
  <si>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</si>
  <si>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</si>
  <si>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</si>
  <si>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</si>
  <si>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</si>
  <si>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</si>
  <si>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</si>
  <si>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</si>
  <si>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</si>
  <si>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</si>
  <si>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</si>
  <si>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</si>
  <si>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</si>
  <si>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</si>
  <si>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</si>
  <si>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</si>
  <si>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</si>
  <si>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</si>
  <si>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</si>
  <si>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</si>
  <si>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</si>
  <si>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</si>
  <si>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</si>
  <si>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</si>
  <si>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</si>
  <si>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</si>
  <si>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</si>
  <si>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</si>
  <si>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</si>
  <si>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</si>
  <si>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</si>
  <si>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</si>
  <si>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</si>
  <si>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</si>
  <si>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</si>
  <si>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</si>
  <si>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</si>
  <si>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</si>
  <si>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</si>
  <si>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</si>
  <si>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</si>
  <si>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</si>
  <si>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</si>
  <si>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</si>
  <si>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</si>
  <si>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</si>
  <si>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</si>
  <si>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</si>
  <si>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</si>
  <si>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</si>
  <si>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</si>
  <si>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</si>
  <si>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</si>
  <si>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</si>
  <si>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</si>
  <si>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</si>
  <si>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</si>
  <si>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</si>
  <si>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</si>
  <si>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</si>
  <si>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</si>
  <si>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</si>
  <si>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</si>
  <si>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</si>
  <si>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</si>
  <si>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</si>
  <si>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</si>
  <si>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</si>
  <si>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</si>
  <si>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</si>
  <si>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</si>
  <si>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</si>
  <si>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</si>
  <si>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</si>
  <si>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</si>
  <si>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</si>
  <si>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</si>
  <si>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</si>
  <si>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</si>
  <si>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</si>
  <si>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</si>
  <si>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</si>
  <si>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</si>
  <si>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</si>
  <si>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</si>
  <si>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</si>
  <si>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</si>
  <si>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</si>
  <si>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</si>
  <si>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</si>
  <si>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</si>
  <si>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</si>
  <si>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</si>
  <si>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</si>
  <si>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</si>
  <si>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</si>
  <si>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</si>
  <si>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</si>
  <si>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</si>
  <si>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</si>
  <si>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</si>
  <si>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</si>
  <si>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</si>
  <si>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</si>
  <si>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</si>
  <si>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</si>
  <si>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</si>
  <si>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</si>
  <si>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</si>
  <si>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</si>
  <si>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</si>
  <si>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</si>
  <si>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</si>
  <si>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</si>
  <si>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</si>
  <si>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</si>
  <si>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</si>
  <si>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</si>
  <si>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</si>
  <si>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</si>
  <si>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</si>
  <si>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</si>
  <si>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</si>
  <si>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</si>
  <si>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</si>
  <si>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</si>
  <si>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</si>
  <si>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</si>
  <si>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</si>
  <si>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</si>
  <si>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</si>
  <si>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</si>
  <si>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</si>
  <si>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</si>
  <si>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</si>
  <si>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</si>
  <si>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</si>
  <si>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</si>
  <si>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</si>
  <si>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</si>
  <si>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</si>
  <si>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</si>
  <si>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</si>
  <si>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</si>
  <si>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</si>
  <si>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</si>
  <si>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</si>
  <si>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</si>
  <si>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</si>
  <si>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</si>
  <si>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</si>
  <si>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</si>
  <si>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</si>
  <si>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</si>
  <si>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</si>
  <si>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</si>
  <si>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</si>
  <si>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</si>
  <si>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</si>
  <si>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</si>
  <si>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</si>
  <si>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</si>
  <si>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</si>
  <si>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</si>
  <si>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</si>
  <si>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</si>
  <si>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</si>
  <si>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</si>
  <si>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</si>
  <si>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</si>
  <si>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</si>
  <si>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</si>
  <si>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</si>
  <si>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</si>
  <si>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</si>
  <si>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</si>
  <si>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</si>
  <si>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</si>
  <si>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</si>
  <si>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</si>
  <si>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</si>
  <si>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</si>
  <si>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</si>
  <si>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</si>
  <si>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</si>
  <si>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</si>
  <si>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</si>
  <si>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</si>
  <si>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</si>
  <si>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</si>
  <si>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</si>
  <si>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</si>
  <si>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</si>
  <si>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</si>
  <si>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</si>
  <si>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</si>
  <si>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</si>
  <si>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</si>
  <si>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</si>
  <si>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</si>
  <si>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</si>
  <si>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</si>
  <si>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</si>
  <si>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</si>
  <si>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</si>
  <si>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</si>
  <si>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</si>
  <si>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</si>
  <si>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</si>
  <si>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</si>
  <si>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</si>
  <si>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</si>
  <si>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</si>
  <si>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</si>
  <si>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</si>
  <si>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</si>
  <si>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</si>
  <si>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</si>
  <si>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</si>
  <si>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</si>
  <si>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</si>
  <si>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</si>
  <si>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</si>
  <si>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</si>
  <si>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</si>
  <si>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</si>
  <si>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</si>
  <si>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</si>
  <si>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</si>
  <si>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</si>
  <si>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</si>
  <si>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</si>
  <si>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</si>
  <si>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</si>
  <si>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</si>
  <si>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</si>
  <si>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</si>
  <si>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</si>
  <si>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</si>
  <si>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</si>
  <si>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</si>
  <si>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</si>
  <si>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</si>
  <si>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</si>
  <si>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</si>
  <si>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</si>
  <si>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</si>
  <si>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</si>
  <si>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</si>
  <si>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</si>
  <si>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</si>
  <si>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</si>
  <si>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</si>
  <si>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</si>
  <si>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</si>
  <si>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</si>
  <si>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</si>
  <si>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</si>
  <si>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</si>
  <si>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</si>
  <si>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</si>
  <si>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</si>
  <si>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</si>
  <si>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</si>
  <si>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</si>
  <si>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</si>
  <si>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</si>
  <si>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</si>
  <si>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</si>
  <si>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</si>
  <si>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</si>
  <si>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</si>
  <si>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</si>
  <si>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</si>
  <si>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</si>
  <si>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</si>
  <si>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</si>
  <si>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</si>
  <si>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</si>
  <si>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</si>
  <si>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</si>
  <si>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</si>
  <si>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</si>
  <si>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</si>
  <si>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</si>
  <si>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</si>
  <si>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</si>
  <si>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</si>
  <si>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</si>
  <si>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</si>
  <si>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</si>
  <si>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</si>
  <si>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</si>
  <si>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</si>
  <si>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</si>
  <si>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</si>
  <si>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</si>
  <si>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</si>
  <si>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</si>
  <si>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</si>
  <si>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</si>
  <si>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</si>
  <si>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</si>
  <si>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</si>
  <si>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</si>
  <si>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</si>
  <si>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</si>
  <si>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</si>
  <si>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</si>
  <si>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</si>
  <si>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</si>
  <si>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</si>
  <si>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</si>
  <si>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</si>
  <si>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</si>
  <si>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</si>
  <si>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</si>
  <si>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</si>
  <si>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</si>
  <si>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</si>
  <si>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</si>
  <si>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</si>
  <si>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</si>
  <si>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</si>
  <si>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</si>
  <si>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</si>
  <si>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</si>
  <si>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</si>
  <si>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</si>
  <si>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</si>
  <si>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</si>
  <si>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</si>
  <si>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</si>
  <si>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</si>
  <si>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</si>
  <si>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</si>
  <si>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</si>
  <si>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</si>
  <si>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</si>
  <si>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</si>
  <si>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</si>
  <si>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</si>
  <si>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</si>
  <si>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</si>
  <si>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</si>
  <si>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</si>
  <si>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</si>
  <si>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</si>
  <si>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</si>
  <si>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</si>
  <si>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</si>
  <si>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</si>
  <si>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</si>
  <si>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</si>
  <si>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</si>
  <si>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</si>
  <si>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</si>
  <si>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</si>
  <si>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</si>
  <si>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</si>
  <si>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</si>
  <si>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</si>
  <si>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</si>
  <si>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</si>
  <si>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</si>
  <si>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</si>
  <si>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</si>
  <si>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</si>
  <si>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</si>
  <si>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</si>
  <si>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</si>
  <si>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</si>
  <si>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</si>
  <si>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</si>
  <si>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</si>
  <si>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</si>
  <si>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</si>
  <si>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</si>
  <si>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</si>
  <si>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</si>
  <si>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</si>
  <si>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</si>
  <si>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</si>
  <si>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</si>
  <si>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</si>
  <si>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</si>
  <si>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</si>
  <si>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</si>
  <si>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</si>
  <si>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</si>
  <si>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</si>
  <si>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</si>
  <si>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</si>
  <si>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</si>
  <si>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</si>
  <si>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</si>
  <si>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</si>
  <si>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</si>
  <si>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</si>
  <si>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</si>
  <si>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</si>
  <si>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</si>
  <si>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</si>
  <si>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</si>
  <si>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</si>
  <si>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</si>
  <si>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</si>
  <si>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</si>
  <si>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</si>
  <si>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</si>
  <si>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</si>
  <si>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</si>
  <si>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</si>
  <si>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</si>
  <si>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</si>
  <si>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</si>
  <si>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</si>
  <si>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</si>
  <si>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</si>
  <si>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</si>
  <si>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</si>
  <si>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</si>
  <si>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</si>
  <si>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</si>
  <si>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</si>
  <si>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</si>
  <si>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</si>
  <si>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</si>
  <si>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</si>
  <si>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</si>
  <si>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</si>
  <si>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</si>
  <si>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</si>
  <si>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</si>
  <si>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</si>
  <si>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</si>
  <si>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</si>
  <si>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</si>
  <si>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</si>
  <si>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</si>
  <si>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</si>
  <si>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</si>
  <si>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</si>
  <si>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</si>
  <si>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</si>
  <si>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</si>
  <si>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</si>
  <si>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</si>
  <si>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</si>
  <si>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</si>
  <si>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</si>
  <si>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</si>
  <si>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</si>
  <si>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</si>
  <si>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</si>
  <si>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</si>
  <si>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</si>
  <si>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</si>
  <si>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</si>
  <si>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</si>
  <si>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</si>
  <si>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</si>
  <si>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</si>
  <si>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</si>
  <si>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</si>
  <si>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</si>
  <si>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</si>
  <si>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</si>
  <si>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</si>
  <si>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</si>
  <si>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</si>
  <si>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</si>
  <si>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</si>
  <si>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</si>
  <si>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</si>
  <si>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</si>
  <si>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</si>
  <si>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</si>
  <si>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</si>
  <si>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</si>
  <si>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</si>
  <si>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</si>
  <si>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</si>
  <si>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</si>
  <si>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</si>
  <si>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</si>
  <si>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</si>
  <si>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</si>
  <si>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</si>
  <si>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</si>
  <si>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</si>
  <si>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</si>
  <si>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</si>
  <si>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</si>
  <si>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</si>
  <si>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</si>
  <si>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</si>
  <si>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</si>
  <si>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</si>
  <si>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</si>
  <si>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</si>
  <si>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</si>
  <si>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</si>
  <si>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</si>
  <si>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</si>
  <si>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</si>
  <si>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</si>
  <si>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</si>
  <si>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</si>
  <si>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</si>
  <si>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</si>
  <si>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</si>
  <si>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</si>
  <si>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</si>
  <si>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</si>
  <si>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</si>
  <si>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</si>
  <si>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</si>
  <si>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</si>
  <si>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</si>
  <si>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</si>
  <si>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</si>
  <si>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</si>
  <si>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</si>
  <si>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</si>
  <si>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</si>
  <si>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</si>
  <si>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</si>
  <si>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</si>
  <si>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</si>
  <si>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</si>
  <si>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</si>
  <si>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</si>
  <si>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</si>
  <si>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</si>
  <si>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</si>
  <si>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</si>
  <si>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</si>
  <si>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</si>
  <si>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</si>
  <si>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</si>
  <si>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</si>
  <si>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</si>
  <si>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</si>
  <si>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</si>
  <si>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</si>
  <si>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</si>
  <si>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</si>
  <si>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</si>
  <si>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</si>
  <si>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</si>
  <si>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</si>
  <si>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</si>
  <si>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</si>
  <si>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</si>
  <si>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</si>
  <si>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</si>
  <si>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</si>
  <si>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</si>
  <si>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</si>
  <si>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</si>
  <si>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</si>
  <si>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</si>
  <si>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</si>
  <si>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</si>
  <si>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</si>
  <si>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</si>
  <si>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</si>
  <si>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</si>
  <si>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</si>
  <si>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</si>
  <si>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</si>
  <si>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</si>
  <si>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</si>
  <si>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</si>
  <si>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</si>
  <si>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</si>
  <si>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</si>
  <si>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</si>
  <si>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</si>
  <si>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</si>
  <si>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</si>
  <si>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</si>
  <si>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</si>
  <si>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</si>
  <si>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</si>
  <si>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</si>
  <si>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</si>
  <si>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</si>
  <si>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</si>
  <si>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</si>
  <si>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</si>
  <si>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</si>
  <si>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</si>
  <si>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</si>
  <si>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</si>
  <si>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</si>
  <si>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</si>
  <si>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</si>
  <si>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</si>
  <si>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</si>
  <si>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</si>
  <si>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</si>
  <si>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</si>
  <si>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</si>
  <si>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</si>
  <si>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</si>
  <si>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</si>
  <si>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</si>
  <si>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</si>
  <si>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</si>
  <si>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</si>
  <si>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</si>
  <si>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</si>
  <si>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</si>
  <si>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</si>
  <si>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</si>
  <si>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</si>
  <si>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</si>
  <si>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</si>
  <si>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</si>
  <si>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</si>
  <si>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</si>
  <si>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</si>
  <si>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</si>
  <si>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</si>
  <si>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</si>
  <si>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</si>
  <si>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</si>
  <si>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</si>
  <si>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</si>
  <si>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</si>
  <si>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</si>
  <si>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</si>
  <si>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</si>
  <si>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</si>
  <si>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</si>
  <si>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</si>
  <si>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</si>
  <si>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</si>
  <si>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</si>
  <si>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</si>
  <si>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</si>
  <si>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</si>
  <si>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</si>
  <si>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</si>
  <si>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</si>
  <si>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</si>
  <si>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</si>
  <si>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</si>
  <si>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</si>
  <si>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</si>
  <si>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</si>
  <si>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</si>
  <si>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</si>
  <si>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</si>
  <si>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</si>
  <si>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</si>
  <si>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</si>
  <si>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</si>
  <si>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</si>
  <si>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</si>
  <si>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</si>
  <si>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</si>
  <si>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</si>
  <si>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</si>
  <si>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</si>
  <si>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</si>
  <si>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</si>
  <si>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</si>
  <si>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</si>
  <si>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</si>
  <si>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</si>
  <si>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</si>
  <si>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</si>
  <si>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</si>
  <si>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</si>
  <si>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</si>
  <si>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</si>
  <si>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</si>
  <si>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</si>
  <si>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</si>
  <si>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</si>
  <si>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</si>
  <si>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</si>
  <si>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</si>
  <si>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</si>
  <si>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</si>
  <si>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</si>
  <si>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</si>
  <si>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</si>
  <si>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</si>
  <si>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</si>
  <si>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</si>
  <si>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</si>
  <si>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</si>
  <si>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</si>
  <si>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</si>
  <si>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</si>
  <si>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</si>
  <si>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</si>
  <si>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</si>
  <si>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</si>
  <si>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</si>
  <si>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</si>
  <si>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</si>
  <si>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</si>
  <si>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</si>
  <si>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</si>
  <si>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</si>
  <si>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</si>
  <si>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</si>
  <si>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</si>
  <si>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</si>
  <si>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</si>
  <si>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</si>
  <si>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</si>
  <si>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</si>
  <si>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</si>
  <si>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</si>
  <si>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</si>
  <si>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</si>
  <si>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</si>
  <si>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</si>
  <si>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</si>
  <si>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</si>
  <si>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</si>
  <si>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</si>
  <si>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</si>
  <si>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</si>
  <si>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</si>
  <si>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</si>
  <si>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</si>
  <si>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</si>
  <si>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</si>
  <si>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</si>
  <si>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</si>
  <si>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</si>
  <si>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</si>
  <si>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</si>
  <si>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</si>
  <si>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</si>
  <si>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</si>
  <si>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</si>
  <si>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</si>
  <si>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</si>
  <si>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</si>
  <si>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</si>
  <si>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</si>
  <si>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</si>
  <si>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</si>
  <si>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</si>
  <si>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</si>
  <si>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</si>
  <si>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</si>
  <si>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</si>
  <si>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</si>
  <si>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</si>
  <si>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</si>
  <si>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</si>
  <si>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</si>
  <si>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</si>
  <si>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</si>
  <si>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</si>
  <si>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</si>
  <si>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</si>
  <si>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</si>
  <si>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</si>
  <si>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</si>
  <si>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</si>
  <si>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</si>
  <si>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</si>
  <si>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</si>
  <si>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</si>
  <si>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</si>
  <si>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</si>
  <si>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</si>
  <si>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</si>
  <si>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</si>
  <si>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</si>
  <si>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</si>
  <si>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</si>
  <si>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</si>
  <si>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</si>
  <si>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</si>
  <si>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</si>
  <si>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</si>
  <si>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</si>
  <si>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</si>
  <si>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</si>
  <si>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</si>
  <si>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</si>
  <si>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</si>
  <si>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</si>
  <si>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</si>
  <si>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</si>
  <si>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</si>
  <si>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</si>
  <si>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</si>
  <si>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</si>
  <si>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</si>
  <si>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</si>
  <si>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</si>
  <si>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</si>
  <si>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</si>
  <si>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</si>
  <si>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</si>
  <si>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</si>
  <si>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</si>
  <si>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</si>
  <si>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</si>
  <si>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</si>
  <si>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</si>
  <si>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</si>
  <si>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</si>
  <si>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</si>
  <si>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</si>
  <si>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</si>
  <si>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</si>
  <si>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</si>
  <si>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</si>
  <si>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</si>
  <si>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</si>
  <si>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</si>
  <si>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</si>
  <si>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</si>
  <si>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</si>
  <si>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</si>
  <si>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</si>
  <si>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</si>
  <si>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</si>
  <si>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</si>
  <si>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</si>
  <si>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</si>
  <si>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</si>
  <si>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</si>
  <si>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</si>
  <si>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</si>
  <si>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</si>
  <si>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</si>
  <si>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</si>
  <si>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</si>
  <si>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</si>
  <si>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</si>
  <si>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</si>
  <si>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</si>
  <si>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</si>
  <si>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</si>
  <si>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</si>
  <si>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</si>
  <si>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</si>
  <si>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</si>
  <si>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</si>
  <si>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</si>
  <si>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</si>
  <si>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</si>
  <si>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</si>
  <si>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</si>
  <si>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</si>
  <si>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</si>
  <si>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</si>
  <si>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</si>
  <si>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</si>
  <si>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</si>
  <si>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</si>
  <si>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</si>
  <si>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</si>
  <si>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</si>
  <si>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</si>
  <si>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</si>
  <si>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</si>
  <si>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</si>
  <si>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</si>
  <si>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</si>
  <si>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</si>
  <si>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</si>
  <si>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</si>
  <si>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</si>
  <si>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</si>
  <si>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</si>
  <si>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</si>
  <si>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</si>
  <si>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</si>
  <si>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</si>
  <si>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</si>
  <si>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</si>
  <si>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</si>
  <si>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</si>
  <si>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</si>
  <si>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</si>
  <si>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</si>
  <si>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</si>
  <si>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</si>
  <si>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</si>
  <si>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</si>
  <si>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</si>
  <si>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</si>
  <si>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</si>
  <si>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</si>
  <si>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</si>
  <si>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</si>
  <si>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</si>
  <si>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</si>
  <si>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</si>
  <si>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</si>
  <si>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</si>
  <si>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</si>
  <si>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</si>
  <si>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</si>
  <si>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</si>
  <si>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</si>
  <si>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</si>
  <si>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</si>
  <si>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</si>
  <si>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</si>
  <si>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</si>
  <si>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</si>
  <si>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</si>
  <si>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</si>
  <si>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</si>
  <si>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</si>
  <si>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</si>
  <si>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</si>
  <si>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</si>
  <si>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</si>
  <si>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</si>
  <si>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</si>
  <si>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</si>
  <si>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</si>
  <si>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</si>
  <si>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</si>
  <si>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</si>
  <si>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</si>
  <si>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</si>
  <si>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</si>
  <si>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</si>
  <si>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</si>
  <si>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</si>
  <si>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</si>
  <si>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</si>
  <si>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</si>
  <si>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</si>
  <si>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</si>
  <si>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</si>
  <si>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</si>
  <si>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</si>
  <si>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</si>
  <si>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</si>
  <si>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</si>
  <si>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</si>
  <si>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</si>
  <si>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</si>
  <si>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</si>
  <si>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</si>
  <si>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</si>
  <si>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</si>
  <si>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</si>
  <si>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</si>
  <si>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</si>
  <si>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</si>
  <si>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</si>
  <si>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</si>
  <si>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</si>
  <si>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</si>
  <si>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</si>
  <si>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</si>
  <si>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</si>
  <si>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</si>
  <si>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</si>
  <si>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</si>
  <si>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</si>
  <si>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</si>
  <si>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</si>
  <si>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</si>
  <si>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</si>
  <si>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</si>
  <si>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</si>
  <si>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</si>
  <si>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</si>
  <si>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</si>
  <si>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</si>
  <si>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</si>
  <si>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</si>
  <si>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</si>
  <si>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</si>
  <si>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</si>
  <si>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</si>
  <si>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</si>
  <si>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</si>
  <si>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</si>
  <si>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</si>
  <si>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</si>
  <si>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</si>
  <si>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</si>
  <si>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</si>
  <si>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</si>
  <si>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</si>
  <si>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</si>
  <si>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</si>
  <si>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</si>
  <si>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</si>
  <si>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</si>
  <si>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</si>
  <si>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</si>
  <si>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</si>
  <si>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</si>
  <si>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</si>
  <si>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</si>
  <si>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</si>
  <si>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</si>
  <si>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</si>
  <si>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</si>
  <si>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</si>
  <si>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</si>
  <si>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</si>
  <si>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</si>
  <si>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</si>
  <si>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</si>
  <si>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</si>
  <si>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</si>
  <si>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</si>
  <si>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</si>
  <si>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</si>
  <si>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</si>
  <si>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</si>
  <si>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</si>
  <si>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</si>
  <si>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</si>
  <si>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</si>
  <si>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</si>
  <si>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</si>
  <si>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</si>
  <si>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</si>
  <si>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</si>
  <si>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</si>
  <si>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</si>
  <si>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</si>
  <si>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</si>
  <si>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</si>
  <si>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</si>
  <si>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</si>
  <si>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</si>
  <si>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</si>
  <si>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</si>
  <si>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</si>
  <si>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</si>
  <si>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</si>
  <si>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</si>
  <si>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</si>
  <si>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</si>
  <si>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</si>
  <si>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</si>
  <si>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</si>
  <si>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</si>
  <si>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</si>
  <si>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</si>
  <si>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</si>
  <si>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</si>
  <si>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</si>
  <si>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</si>
  <si>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</si>
  <si>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</si>
  <si>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</si>
  <si>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</si>
  <si>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</si>
  <si>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</si>
  <si>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</si>
  <si>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</si>
  <si>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</si>
  <si>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</si>
  <si>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</si>
  <si>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</si>
  <si>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</si>
  <si>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</si>
  <si>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</si>
  <si>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</si>
  <si>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</si>
  <si>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</si>
  <si>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</si>
  <si>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</si>
  <si>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</si>
  <si>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</si>
  <si>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</si>
  <si>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</si>
  <si>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</si>
  <si>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</si>
  <si>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</si>
  <si>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</si>
  <si>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</si>
  <si>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</si>
  <si>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</si>
  <si>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</si>
  <si>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</si>
  <si>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</si>
  <si>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</si>
  <si>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</si>
  <si>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</si>
  <si>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</si>
  <si>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</si>
  <si>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</si>
  <si>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</si>
  <si>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</si>
  <si>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</si>
  <si>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</si>
  <si>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</si>
  <si>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</si>
  <si>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</si>
  <si>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</si>
  <si>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</si>
  <si>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</si>
  <si>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</si>
  <si>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</si>
  <si>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</si>
  <si>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</si>
  <si>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</si>
  <si>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</si>
  <si>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</si>
  <si>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</si>
  <si>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</si>
  <si>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</si>
  <si>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</si>
  <si>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</si>
  <si>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</si>
  <si>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</si>
  <si>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</si>
  <si>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</si>
  <si>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</si>
  <si>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</si>
  <si>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</si>
  <si>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</si>
  <si>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</si>
  <si>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</si>
  <si>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</si>
  <si>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</si>
  <si>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</si>
  <si>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</si>
  <si>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</si>
  <si>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</si>
  <si>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</si>
  <si>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</si>
  <si>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</si>
  <si>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</si>
  <si>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</si>
  <si>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</si>
  <si>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</si>
  <si>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</si>
  <si>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</si>
  <si>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</si>
  <si>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</si>
  <si>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</si>
  <si>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</si>
  <si>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</si>
  <si>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</si>
  <si>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</si>
  <si>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</si>
  <si>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</si>
  <si>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</si>
  <si>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</si>
  <si>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</si>
  <si>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</si>
  <si>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</si>
  <si>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</si>
  <si>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</si>
  <si>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</si>
  <si>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</si>
  <si>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</si>
  <si>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</si>
  <si>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</si>
  <si>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</si>
  <si>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</si>
  <si>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</si>
  <si>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</si>
  <si>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</si>
  <si>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</si>
  <si>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</si>
  <si>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</si>
  <si>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</si>
  <si>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</si>
  <si>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</si>
  <si>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</si>
  <si>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</si>
  <si>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</si>
  <si>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</si>
  <si>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</si>
  <si>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</si>
  <si>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</si>
  <si>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</si>
  <si>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</si>
  <si>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</si>
  <si>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</si>
  <si>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</si>
  <si>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</si>
  <si>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</si>
  <si>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</si>
  <si>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</si>
  <si>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</si>
  <si>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</si>
  <si>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</si>
  <si>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</si>
  <si>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</si>
  <si>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</si>
  <si>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</si>
  <si>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</si>
  <si>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</si>
  <si>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</si>
  <si>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</si>
  <si>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</si>
  <si>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</si>
  <si>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</si>
  <si>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</si>
  <si>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</si>
  <si>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</si>
  <si>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</si>
  <si>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</si>
  <si>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</si>
  <si>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</si>
  <si>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</si>
  <si>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</si>
  <si>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</si>
  <si>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</si>
  <si>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</si>
  <si>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</si>
  <si>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</si>
  <si>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</si>
  <si>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</si>
  <si>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</si>
  <si>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</si>
  <si>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</si>
  <si>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</si>
  <si>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</si>
  <si>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</si>
  <si>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</si>
  <si>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</si>
  <si>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</si>
  <si>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</si>
  <si>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</si>
  <si>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</si>
  <si>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</si>
  <si>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</si>
  <si>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</si>
  <si>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</si>
  <si>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</si>
  <si>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</si>
  <si>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</si>
  <si>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</si>
  <si>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</si>
  <si>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</si>
  <si>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</si>
  <si>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</si>
  <si>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</si>
  <si>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</si>
  <si>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</si>
  <si>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</si>
  <si>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</si>
  <si>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</si>
  <si>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</si>
  <si>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</si>
  <si>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</si>
  <si>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</si>
  <si>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</si>
  <si>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</si>
  <si>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</si>
  <si>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</si>
  <si>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</si>
  <si>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</si>
  <si>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</si>
  <si>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</si>
  <si>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</si>
  <si>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</si>
  <si>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</si>
  <si>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</si>
  <si>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</si>
  <si>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</si>
  <si>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</si>
  <si>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</si>
  <si>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</si>
  <si>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</si>
  <si>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</si>
  <si>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</si>
  <si>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</si>
  <si>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</si>
  <si>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</si>
  <si>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</si>
  <si>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</si>
  <si>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</si>
  <si>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</si>
  <si>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</si>
  <si>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</si>
  <si>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</si>
  <si>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</si>
  <si>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</si>
  <si>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</si>
  <si>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</si>
  <si>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</si>
  <si>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</si>
  <si>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</si>
  <si>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</si>
  <si>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</si>
  <si>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</si>
  <si>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</si>
  <si>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</si>
  <si>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</si>
  <si>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</si>
  <si>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</si>
  <si>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</si>
  <si>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</si>
  <si>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</si>
  <si>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</si>
  <si>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</si>
  <si>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</si>
  <si>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</si>
  <si>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</si>
  <si>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</si>
  <si>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</si>
  <si>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</si>
  <si>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</si>
  <si>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</si>
  <si>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</si>
  <si>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</si>
  <si>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</si>
  <si>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</si>
  <si>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</si>
  <si>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</si>
  <si>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</si>
  <si>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</si>
  <si>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</si>
  <si>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</si>
  <si>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</si>
  <si>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</si>
  <si>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</si>
  <si>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</si>
  <si>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</si>
  <si>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</si>
  <si>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</si>
  <si>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</si>
  <si>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</si>
  <si>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</si>
  <si>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</si>
  <si>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</si>
  <si>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</si>
  <si>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</si>
  <si>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</si>
  <si>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</si>
  <si>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</si>
  <si>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</si>
  <si>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</si>
  <si>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</si>
  <si>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</si>
  <si>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</si>
  <si>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</si>
  <si>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</si>
  <si>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</si>
  <si>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</si>
  <si>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</si>
  <si>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</si>
  <si>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</si>
  <si>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</si>
  <si>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</si>
  <si>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</si>
  <si>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</si>
  <si>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</si>
  <si>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</si>
  <si>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</si>
  <si>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</si>
  <si>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</si>
  <si>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</si>
  <si>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</si>
  <si>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</si>
  <si>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</si>
  <si>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</si>
  <si>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</si>
  <si>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</si>
  <si>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</si>
  <si>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</si>
  <si>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</si>
  <si>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</si>
  <si>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</si>
  <si>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</si>
  <si>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</si>
  <si>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</si>
  <si>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</si>
  <si>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</si>
  <si>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</si>
  <si>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</si>
  <si>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</si>
  <si>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</si>
  <si>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</si>
  <si>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</si>
  <si>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</si>
  <si>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</si>
  <si>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</si>
  <si>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</si>
  <si>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</si>
  <si>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</si>
  <si>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</si>
  <si>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</si>
  <si>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</si>
  <si>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</si>
  <si>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</si>
  <si>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</si>
  <si>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</si>
  <si>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</si>
  <si>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</si>
  <si>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</si>
  <si>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</si>
  <si>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</si>
  <si>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</si>
  <si>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</si>
  <si>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</si>
  <si>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</si>
  <si>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</si>
  <si>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</si>
  <si>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</si>
  <si>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</si>
  <si>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</si>
  <si>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</si>
  <si>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</si>
  <si>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</si>
  <si>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</si>
  <si>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</si>
  <si>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</si>
  <si>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</si>
  <si>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</si>
  <si>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</si>
  <si>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</si>
  <si>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</si>
  <si>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</si>
  <si>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</si>
  <si>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</si>
  <si>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</si>
  <si>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</si>
  <si>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</si>
  <si>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</si>
  <si>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</si>
  <si>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</si>
  <si>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</si>
  <si>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</si>
  <si>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</si>
  <si>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</si>
  <si>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</si>
  <si>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</si>
  <si>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</si>
  <si>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</si>
  <si>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</si>
  <si>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</si>
  <si>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</si>
  <si>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</si>
  <si>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</si>
  <si>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</si>
  <si>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</si>
  <si>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</si>
  <si>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</si>
  <si>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</si>
  <si>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</si>
  <si>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</si>
  <si>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</si>
  <si>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</si>
  <si>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</si>
  <si>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</si>
  <si>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</si>
  <si>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</si>
  <si>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</si>
  <si>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</si>
  <si>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</si>
  <si>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</si>
  <si>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</si>
  <si>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</si>
  <si>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</si>
  <si>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</si>
  <si>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</si>
  <si>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</si>
  <si>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</si>
  <si>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</si>
  <si>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</si>
  <si>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</si>
  <si>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</si>
  <si>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</si>
  <si>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</si>
  <si>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</si>
  <si>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</si>
  <si>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</si>
  <si>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</si>
  <si>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</si>
  <si>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</si>
  <si>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</si>
  <si>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</si>
  <si>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</si>
  <si>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</si>
  <si>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</si>
  <si>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</si>
  <si>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</si>
  <si>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</si>
  <si>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</si>
  <si>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</si>
  <si>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</si>
  <si>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</si>
  <si>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</si>
  <si>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</si>
  <si>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</si>
  <si>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</si>
  <si>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</si>
  <si>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</si>
  <si>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</si>
  <si>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</si>
  <si>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</si>
  <si>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</si>
  <si>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</si>
  <si>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</si>
  <si>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</si>
  <si>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</si>
  <si>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</si>
  <si>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</si>
  <si>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</si>
  <si>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</si>
  <si>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</si>
  <si>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</si>
  <si>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</si>
  <si>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</si>
  <si>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</si>
  <si>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</si>
  <si>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</si>
  <si>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</si>
  <si>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</si>
  <si>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</si>
  <si>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</si>
  <si>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</si>
  <si>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</si>
  <si>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</si>
  <si>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</si>
  <si>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</si>
  <si>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</si>
  <si>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</si>
  <si>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</si>
  <si>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</si>
  <si>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</si>
  <si>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</si>
  <si>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</si>
  <si>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</si>
  <si>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</si>
  <si>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</si>
  <si>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</si>
  <si>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</si>
  <si>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</si>
  <si>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</si>
  <si>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</si>
  <si>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</si>
  <si>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</si>
  <si>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</si>
  <si>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</si>
  <si>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</si>
  <si>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</si>
  <si>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</si>
  <si>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</si>
  <si>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</si>
  <si>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</si>
  <si>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</si>
  <si>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</si>
  <si>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</si>
  <si>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</si>
  <si>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</si>
  <si>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</si>
  <si>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</si>
  <si>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</si>
  <si>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</si>
  <si>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</si>
  <si>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</si>
  <si>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</si>
  <si>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</si>
  <si>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</si>
  <si>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</si>
  <si>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</si>
  <si>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</si>
  <si>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</si>
  <si>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</si>
  <si>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</si>
  <si>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</si>
  <si>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</si>
  <si>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</si>
  <si>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</si>
  <si>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</si>
  <si>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</si>
  <si>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</si>
  <si>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</si>
  <si>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</si>
  <si>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</si>
  <si>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</si>
  <si>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</si>
  <si>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</si>
  <si>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</si>
  <si>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</si>
  <si>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</si>
  <si>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</si>
  <si>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</si>
  <si>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</si>
  <si>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</si>
  <si>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</si>
  <si>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</si>
  <si>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</si>
  <si>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</si>
  <si>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</si>
  <si>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</si>
  <si>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</si>
  <si>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</si>
  <si>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</si>
  <si>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</si>
  <si>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</si>
  <si>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</si>
  <si>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</si>
  <si>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</si>
  <si>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</si>
  <si>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</si>
  <si>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</si>
  <si>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</si>
  <si>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</si>
  <si>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</si>
  <si>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</si>
  <si>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</si>
  <si>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</si>
  <si>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</si>
  <si>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</si>
  <si>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</si>
  <si>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</si>
  <si>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</si>
  <si>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</si>
  <si>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</si>
  <si>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</si>
  <si>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</si>
  <si>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</si>
  <si>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</si>
  <si>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</si>
  <si>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</si>
  <si>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</si>
  <si>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</si>
  <si>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</si>
  <si>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</si>
  <si>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</si>
  <si>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</si>
  <si>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</si>
  <si>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</si>
  <si>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</si>
  <si>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</si>
  <si>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</si>
  <si>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</si>
  <si>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</si>
  <si>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</si>
  <si>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</si>
  <si>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</si>
  <si>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</si>
  <si>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</si>
  <si>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</si>
  <si>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</si>
  <si>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</si>
  <si>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</si>
  <si>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</si>
  <si>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</si>
  <si>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</si>
  <si>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</si>
  <si>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</si>
  <si>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</si>
  <si>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</si>
  <si>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</si>
  <si>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</si>
  <si>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</si>
  <si>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</si>
  <si>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</si>
  <si>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</si>
  <si>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</si>
  <si>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</si>
  <si>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</si>
  <si>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</si>
  <si>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</si>
  <si>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</si>
  <si>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</si>
  <si>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</si>
  <si>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</si>
  <si>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</si>
  <si>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</si>
  <si>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</si>
  <si>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</si>
  <si>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</si>
  <si>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</si>
  <si>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</si>
  <si>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</si>
  <si>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</si>
  <si>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</si>
  <si>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</si>
  <si>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</si>
  <si>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</si>
  <si>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</si>
  <si>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</si>
  <si>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</si>
  <si>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</si>
  <si>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</si>
  <si>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</si>
  <si>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</si>
  <si>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</si>
  <si>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</si>
  <si>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</si>
  <si>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</si>
  <si>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</si>
  <si>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</si>
  <si>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</si>
  <si>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</si>
  <si>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</si>
  <si>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</si>
  <si>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</si>
  <si>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</si>
  <si>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</si>
  <si>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</si>
  <si>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</si>
  <si>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</si>
  <si>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</si>
  <si>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</si>
  <si>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</si>
  <si>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</si>
  <si>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</si>
  <si>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</si>
  <si>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</si>
  <si>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</si>
  <si>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</si>
  <si>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</si>
  <si>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</si>
  <si>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</si>
  <si>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</si>
  <si>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</si>
  <si>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</si>
  <si>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</si>
  <si>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</si>
  <si>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</si>
  <si>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</si>
  <si>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</si>
  <si>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</si>
  <si>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</si>
  <si>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</si>
  <si>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</si>
  <si>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</si>
  <si>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</si>
  <si>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</si>
  <si>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</si>
  <si>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</si>
  <si>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</si>
  <si>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</si>
  <si>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</si>
  <si>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</si>
  <si>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</si>
  <si>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</si>
  <si>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</si>
  <si>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</si>
  <si>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</si>
  <si>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</si>
  <si>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</si>
  <si>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</si>
  <si>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</si>
  <si>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</si>
  <si>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</si>
  <si>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</si>
  <si>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</si>
  <si>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</si>
  <si>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</si>
  <si>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</si>
  <si>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</si>
  <si>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</si>
  <si>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</si>
  <si>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</si>
  <si>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</si>
  <si>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</si>
  <si>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</si>
  <si>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</si>
  <si>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</si>
  <si>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</si>
  <si>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</si>
  <si>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</si>
  <si>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</si>
  <si>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</si>
  <si>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</si>
  <si>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</si>
  <si>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</si>
  <si>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</si>
  <si>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</si>
  <si>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</si>
  <si>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</si>
  <si>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</si>
  <si>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</si>
  <si>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</si>
  <si>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</si>
  <si>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</si>
  <si>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</si>
  <si>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</si>
  <si>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</si>
  <si>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</si>
  <si>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</si>
  <si>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</si>
  <si>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</si>
  <si>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</si>
  <si>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</si>
  <si>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</si>
  <si>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</si>
  <si>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</si>
  <si>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</si>
  <si>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</si>
  <si>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</si>
  <si>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</si>
  <si>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</si>
  <si>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</si>
  <si>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</si>
  <si>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</si>
  <si>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</si>
  <si>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</si>
  <si>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</si>
  <si>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</si>
  <si>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</si>
  <si>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</si>
  <si>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</si>
  <si>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</si>
  <si>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</si>
  <si>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</si>
  <si>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</si>
  <si>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</si>
  <si>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</si>
  <si>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</si>
  <si>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</si>
  <si>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</si>
  <si>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</si>
  <si>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</si>
  <si>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</si>
  <si>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</si>
  <si>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</si>
  <si>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</si>
  <si>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</si>
  <si>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</si>
  <si>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</si>
  <si>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</si>
  <si>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</si>
  <si>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</si>
  <si>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</si>
  <si>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</si>
  <si>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</si>
  <si>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</si>
  <si>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</si>
  <si>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</si>
  <si>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</si>
  <si>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</si>
  <si>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</si>
  <si>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</si>
  <si>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</si>
  <si>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</si>
  <si>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</si>
  <si>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</si>
  <si>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</si>
  <si>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</si>
  <si>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</si>
  <si>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</si>
  <si>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</si>
  <si>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</si>
  <si>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</si>
  <si>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</si>
  <si>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</si>
  <si>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</si>
  <si>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</si>
  <si>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</si>
  <si>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</si>
  <si>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</si>
  <si>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</si>
  <si>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</si>
  <si>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</si>
  <si>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</si>
  <si>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</si>
  <si>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</si>
  <si>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</si>
  <si>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</si>
  <si>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</si>
  <si>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</si>
  <si>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</si>
  <si>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</si>
  <si>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</si>
  <si>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</si>
  <si>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</si>
  <si>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</si>
  <si>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</si>
  <si>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</si>
  <si>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</si>
  <si>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</si>
  <si>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</si>
  <si>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</si>
  <si>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</si>
  <si>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</si>
  <si>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</si>
  <si>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</si>
  <si>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</si>
  <si>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</si>
  <si>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</si>
  <si>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</si>
  <si>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</si>
  <si>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</si>
  <si>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</si>
  <si>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</si>
  <si>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</si>
  <si>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</si>
  <si>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</si>
  <si>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</si>
  <si>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</si>
  <si>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</si>
  <si>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</si>
  <si>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</si>
  <si>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</si>
  <si>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</si>
  <si>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</si>
  <si>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</si>
  <si>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</si>
  <si>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</si>
  <si>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</si>
  <si>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</si>
  <si>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</si>
  <si>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</si>
  <si>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</si>
  <si>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</si>
  <si>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</si>
  <si>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</si>
  <si>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</si>
  <si>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</si>
  <si>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</si>
  <si>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</si>
  <si>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</si>
  <si>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</si>
  <si>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</si>
  <si>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</si>
  <si>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</si>
  <si>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</si>
  <si>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</si>
  <si>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</si>
  <si>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</si>
  <si>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</si>
  <si>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</si>
  <si>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</si>
  <si>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</si>
  <si>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</si>
  <si>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</si>
  <si>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</si>
  <si>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</si>
  <si>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</si>
  <si>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</si>
  <si>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</si>
  <si>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</si>
  <si>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</si>
  <si>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</si>
  <si>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</si>
  <si>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</si>
  <si>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</si>
  <si>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</si>
  <si>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</si>
  <si>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</si>
  <si>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</si>
  <si>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</si>
  <si>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</si>
  <si>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</si>
  <si>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</si>
  <si>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</si>
  <si>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</si>
  <si>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</si>
  <si>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</si>
  <si>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</si>
  <si>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</si>
  <si>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</si>
  <si>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</si>
  <si>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</si>
  <si>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</si>
  <si>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</si>
  <si>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</si>
  <si>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</si>
  <si>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</si>
  <si>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</si>
  <si>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</si>
  <si>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</si>
  <si>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</si>
  <si>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</si>
  <si>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</si>
  <si>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</si>
  <si>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</si>
  <si>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</si>
  <si>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</si>
  <si>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</si>
  <si>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</si>
  <si>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</si>
  <si>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</si>
  <si>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</si>
  <si>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</si>
  <si>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</si>
  <si>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</si>
  <si>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</si>
  <si>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</si>
  <si>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</si>
  <si>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</si>
  <si>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</si>
  <si>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</si>
  <si>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</si>
  <si>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</si>
  <si>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</si>
  <si>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</si>
  <si>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</si>
  <si>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</si>
  <si>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</si>
  <si>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</si>
  <si>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</si>
  <si>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</si>
  <si>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</si>
  <si>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</si>
  <si>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</si>
  <si>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</si>
  <si>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</si>
  <si>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</si>
  <si>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</si>
  <si>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</si>
  <si>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</si>
  <si>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</si>
  <si>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</si>
  <si>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</si>
  <si>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</si>
  <si>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</si>
  <si>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</si>
  <si>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</si>
  <si>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</si>
  <si>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</si>
  <si>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</si>
  <si>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</si>
  <si>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</si>
  <si>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</si>
  <si>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</si>
  <si>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</si>
  <si>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</si>
  <si>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</si>
  <si>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</si>
  <si>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</si>
  <si>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</si>
  <si>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</si>
  <si>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</si>
  <si>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</si>
  <si>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</si>
  <si>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</si>
  <si>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</si>
  <si>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</si>
  <si>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</si>
  <si>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</si>
  <si>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</si>
  <si>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</si>
  <si>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</si>
  <si>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</si>
  <si>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</si>
  <si>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</si>
  <si>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</si>
  <si>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</si>
  <si>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</si>
  <si>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</si>
  <si>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</si>
  <si>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</si>
  <si>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</si>
  <si>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</si>
  <si>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</si>
  <si>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</si>
  <si>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</si>
  <si>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</si>
  <si>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</si>
  <si>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</si>
  <si>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</si>
  <si>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</si>
  <si>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</si>
  <si>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</si>
  <si>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</si>
  <si>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</si>
  <si>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</si>
  <si>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</si>
  <si>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</si>
  <si>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</si>
  <si>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</si>
  <si>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</si>
  <si>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</si>
  <si>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</si>
  <si>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</si>
  <si>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</si>
  <si>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</si>
  <si>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</si>
  <si>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</si>
  <si>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</si>
  <si>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</si>
  <si>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</si>
  <si>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</si>
  <si>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</si>
  <si>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</si>
  <si>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</si>
  <si>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</si>
  <si>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</si>
  <si>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</si>
  <si>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</si>
  <si>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</si>
  <si>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</si>
  <si>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</si>
  <si>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</si>
  <si>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</si>
  <si>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</si>
  <si>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</si>
  <si>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</si>
  <si>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</si>
  <si>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</si>
  <si>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</si>
  <si>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</si>
  <si>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</si>
  <si>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</si>
  <si>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</si>
  <si>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</si>
  <si>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</si>
  <si>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</si>
  <si>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</si>
  <si>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</si>
  <si>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</si>
  <si>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</si>
  <si>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</si>
  <si>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</si>
  <si>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</si>
  <si>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</si>
  <si>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</si>
  <si>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</si>
  <si>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</si>
  <si>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</si>
  <si>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</si>
  <si>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</si>
  <si>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</si>
  <si>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</si>
  <si>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</si>
  <si>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</si>
  <si>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</si>
  <si>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</si>
  <si>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</si>
  <si>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</si>
  <si>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</si>
  <si>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</si>
  <si>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</si>
  <si>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</si>
  <si>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</si>
  <si>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</si>
  <si>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</si>
  <si>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</si>
  <si>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</si>
  <si>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</si>
  <si>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</si>
  <si>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</si>
  <si>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</si>
  <si>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</si>
  <si>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</si>
  <si>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</si>
  <si>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</si>
  <si>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</si>
  <si>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</si>
  <si>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</si>
  <si>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</si>
  <si>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</si>
  <si>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</si>
  <si>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</si>
  <si>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</si>
  <si>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</si>
  <si>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</si>
  <si>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</si>
  <si>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</si>
  <si>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</si>
  <si>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</si>
  <si>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</si>
  <si>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</si>
  <si>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</si>
  <si>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</si>
  <si>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</si>
  <si>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</si>
  <si>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</si>
  <si>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</si>
  <si>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</si>
  <si>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</si>
  <si>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</si>
  <si>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</si>
  <si>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</si>
  <si>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</si>
  <si>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</si>
  <si>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</si>
  <si>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</si>
  <si>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</si>
  <si>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</si>
  <si>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</si>
  <si>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</si>
  <si>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</si>
  <si>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</si>
  <si>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</si>
  <si>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</si>
  <si>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</si>
  <si>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</si>
  <si>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</si>
  <si>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</si>
  <si>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</si>
  <si>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</si>
  <si>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</si>
  <si>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</si>
  <si>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</si>
  <si>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</si>
  <si>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</si>
  <si>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</si>
  <si>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</si>
  <si>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</si>
  <si>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</si>
  <si>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</si>
  <si>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</si>
  <si>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</si>
  <si>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</si>
  <si>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</si>
  <si>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</si>
  <si>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</si>
  <si>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</si>
  <si>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</si>
  <si>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</si>
  <si>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</si>
  <si>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</si>
  <si>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</si>
  <si>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</si>
  <si>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</si>
  <si>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</si>
  <si>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</si>
  <si>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</si>
  <si>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</si>
  <si>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</si>
  <si>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</si>
  <si>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</si>
  <si>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</si>
  <si>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</si>
  <si>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</si>
  <si>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</si>
  <si>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</si>
  <si>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</si>
  <si>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</si>
  <si>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</si>
  <si>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</si>
  <si>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</si>
  <si>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</si>
  <si>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</si>
  <si>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</si>
  <si>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</si>
  <si>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</si>
  <si>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</si>
  <si>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</si>
  <si>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</si>
  <si>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</si>
  <si>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</si>
  <si>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</si>
  <si>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</si>
  <si>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</si>
  <si>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</si>
  <si>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</si>
  <si>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</si>
  <si>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</si>
  <si>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</si>
  <si>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</si>
  <si>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</si>
  <si>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</si>
  <si>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</si>
  <si>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</si>
  <si>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</si>
  <si>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</si>
  <si>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</si>
  <si>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</si>
  <si>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</si>
  <si>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</si>
  <si>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</si>
  <si>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</si>
  <si>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</si>
  <si>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</si>
  <si>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</si>
  <si>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</si>
  <si>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</si>
  <si>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</si>
  <si>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</si>
  <si>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</si>
  <si>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</si>
  <si>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</si>
  <si>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</si>
  <si>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</si>
  <si>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</si>
  <si>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</si>
  <si>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</si>
  <si>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</si>
  <si>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</si>
  <si>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</si>
  <si>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</si>
  <si>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</si>
  <si>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</si>
  <si>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</si>
  <si>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</si>
  <si>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</si>
  <si>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</si>
  <si>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</si>
  <si>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</si>
  <si>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</si>
  <si>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</si>
  <si>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</si>
  <si>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</si>
  <si>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</si>
  <si>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</si>
  <si>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</si>
  <si>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</si>
  <si>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</si>
  <si>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</si>
  <si>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</si>
  <si>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</si>
  <si>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</si>
  <si>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</si>
  <si>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</si>
  <si>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</si>
  <si>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</si>
  <si>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</si>
  <si>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</si>
  <si>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</si>
  <si>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</si>
  <si>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</si>
  <si>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</si>
  <si>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</si>
  <si>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</si>
  <si>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</si>
  <si>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</si>
  <si>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</si>
  <si>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</si>
  <si>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</si>
  <si>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</si>
  <si>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</si>
  <si>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</si>
  <si>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</si>
  <si>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</si>
  <si>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</si>
  <si>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</si>
  <si>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</si>
  <si>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</si>
  <si>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</si>
  <si>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</si>
  <si>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</si>
  <si>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</si>
  <si>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</si>
  <si>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</si>
  <si>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</si>
  <si>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</si>
  <si>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</si>
  <si>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</si>
  <si>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</si>
  <si>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</si>
  <si>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</si>
  <si>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</si>
  <si>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</si>
  <si>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</si>
  <si>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</si>
  <si>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</si>
  <si>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</si>
  <si>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</si>
  <si>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</si>
  <si>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</si>
  <si>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</si>
  <si>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</si>
  <si>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</si>
  <si>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</si>
  <si>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</si>
  <si>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</si>
  <si>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</si>
  <si>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</si>
  <si>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</si>
  <si>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</si>
  <si>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</si>
  <si>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</si>
  <si>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</si>
  <si>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</si>
  <si>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</si>
  <si>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</si>
  <si>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</si>
  <si>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</si>
  <si>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</si>
  <si>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</si>
  <si>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</si>
  <si>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</si>
  <si>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</si>
  <si>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</si>
  <si>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</si>
  <si>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</si>
  <si>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</si>
  <si>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</si>
  <si>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</si>
  <si>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</si>
  <si>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</si>
  <si>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</si>
  <si>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</si>
  <si>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</si>
  <si>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</si>
  <si>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</si>
  <si>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</si>
  <si>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</si>
  <si>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</si>
  <si>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</si>
  <si>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</si>
  <si>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</si>
  <si>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</si>
  <si>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</si>
  <si>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</si>
  <si>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</si>
  <si>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</si>
  <si>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</si>
  <si>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</si>
  <si>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</si>
  <si>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</si>
  <si>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</si>
  <si>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</si>
  <si>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</si>
  <si>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</si>
  <si>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</si>
  <si>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</si>
  <si>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</si>
  <si>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</si>
  <si>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</si>
  <si>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</si>
  <si>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</si>
  <si>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</si>
  <si>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</si>
  <si>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</si>
  <si>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</si>
  <si>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</si>
  <si>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</si>
  <si>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</si>
  <si>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</si>
  <si>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</si>
  <si>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</si>
  <si>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</si>
  <si>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</si>
  <si>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</si>
  <si>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</si>
  <si>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</si>
  <si>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</si>
  <si>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</si>
  <si>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</si>
  <si>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</si>
  <si>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</si>
  <si>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</si>
  <si>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</si>
  <si>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</si>
  <si>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</si>
  <si>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</si>
  <si>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</si>
  <si>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</si>
  <si>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</si>
  <si>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</si>
  <si>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</si>
  <si>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</si>
  <si>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</si>
  <si>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</si>
  <si>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</si>
  <si>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</si>
  <si>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</si>
  <si>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</si>
  <si>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</si>
  <si>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</si>
  <si>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</si>
  <si>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</si>
  <si>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</si>
  <si>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</si>
  <si>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</si>
  <si>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</si>
  <si>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</si>
  <si>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</si>
  <si>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</si>
  <si>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</si>
  <si>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</si>
  <si>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</si>
  <si>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</si>
  <si>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</si>
  <si>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</si>
  <si>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</si>
  <si>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</si>
  <si>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</si>
  <si>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</si>
  <si>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</si>
  <si>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</si>
  <si>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</si>
  <si>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</si>
  <si>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</si>
  <si>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</si>
  <si>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</si>
  <si>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</si>
  <si>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</si>
  <si>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</si>
  <si>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</si>
  <si>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</si>
  <si>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</si>
  <si>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</si>
  <si>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</si>
  <si>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</si>
  <si>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</si>
  <si>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</si>
  <si>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</si>
  <si>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</si>
  <si>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</si>
  <si>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</si>
  <si>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</si>
  <si>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</si>
  <si>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</si>
  <si>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</si>
  <si>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</si>
  <si>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</si>
  <si>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</si>
  <si>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</si>
  <si>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</si>
  <si>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</si>
  <si>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</si>
  <si>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</si>
  <si>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</si>
  <si>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</si>
  <si>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</si>
  <si>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</si>
  <si>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</si>
  <si>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</si>
  <si>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</si>
  <si>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</si>
  <si>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</si>
  <si>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</si>
  <si>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</si>
  <si>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</si>
  <si>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</si>
  <si>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</si>
  <si>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</si>
  <si>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</si>
  <si>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</si>
  <si>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</si>
  <si>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</si>
  <si>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</si>
  <si>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</si>
  <si>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</si>
  <si>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</si>
  <si>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</si>
  <si>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</si>
  <si>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</si>
  <si>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</si>
  <si>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</si>
  <si>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</si>
  <si>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</si>
  <si>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</si>
  <si>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</si>
  <si>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</si>
  <si>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</si>
  <si>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</si>
  <si>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</si>
  <si>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</si>
  <si>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</si>
  <si>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</si>
  <si>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</si>
  <si>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</si>
  <si>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</si>
  <si>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</si>
  <si>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</si>
  <si>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</si>
  <si>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</si>
  <si>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</si>
  <si>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</si>
  <si>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</si>
  <si>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</si>
  <si>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</si>
  <si>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</si>
  <si>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</si>
  <si>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</si>
  <si>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</si>
  <si>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</si>
  <si>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</si>
  <si>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</si>
  <si>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</si>
  <si>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</si>
  <si>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</si>
  <si>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</si>
  <si>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</si>
  <si>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</si>
  <si>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</si>
  <si>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</si>
  <si>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</si>
  <si>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</si>
  <si>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</si>
  <si>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</si>
  <si>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</si>
  <si>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</si>
  <si>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</si>
  <si>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</si>
  <si>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</si>
  <si>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</si>
  <si>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</si>
  <si>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</si>
  <si>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</si>
  <si>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</si>
  <si>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</si>
  <si>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</si>
  <si>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</si>
  <si>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</si>
  <si>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</si>
  <si>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</si>
  <si>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</si>
  <si>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</si>
  <si>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</si>
  <si>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</si>
  <si>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</si>
  <si>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</si>
  <si>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</si>
  <si>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</si>
  <si>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</si>
  <si>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</si>
  <si>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</si>
  <si>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</si>
  <si>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</si>
  <si>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</si>
  <si>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</si>
  <si>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</si>
  <si>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</si>
  <si>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</si>
  <si>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</si>
  <si>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</si>
  <si>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</si>
  <si>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</si>
  <si>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</si>
  <si>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</si>
  <si>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</si>
  <si>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</si>
  <si>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</si>
  <si>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</si>
  <si>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</si>
  <si>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</si>
  <si>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</si>
  <si>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</si>
  <si>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</si>
  <si>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</si>
  <si>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</si>
  <si>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</si>
  <si>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</si>
  <si>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</si>
  <si>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</si>
  <si>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</si>
  <si>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</si>
  <si>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</si>
  <si>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</si>
  <si>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</si>
  <si>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</si>
  <si>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</si>
  <si>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</si>
  <si>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</si>
  <si>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</si>
  <si>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</si>
  <si>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</si>
  <si>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</si>
  <si>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</si>
  <si>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</si>
  <si>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</si>
  <si>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</si>
  <si>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</si>
  <si>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</si>
  <si>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</si>
  <si>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</si>
  <si>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</si>
  <si>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</si>
  <si>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</si>
  <si>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</si>
  <si>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</si>
  <si>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</si>
  <si>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</si>
  <si>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</si>
  <si>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</si>
  <si>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</si>
  <si>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</si>
  <si>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</si>
  <si>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</si>
  <si>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</si>
  <si>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</si>
  <si>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</si>
  <si>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</si>
  <si>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</si>
  <si>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</si>
  <si>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</si>
  <si>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</si>
  <si>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</si>
  <si>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</si>
  <si>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</si>
  <si>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</si>
  <si>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</si>
  <si>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</si>
  <si>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</si>
  <si>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</si>
  <si>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</si>
  <si>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</si>
  <si>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</si>
  <si>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</si>
  <si>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</si>
  <si>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</si>
  <si>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</si>
  <si>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</si>
  <si>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</si>
  <si>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</si>
  <si>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</si>
  <si>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</si>
  <si>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</si>
  <si>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</si>
  <si>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</si>
  <si>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</si>
  <si>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</si>
  <si>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</si>
  <si>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</si>
  <si>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</si>
  <si>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</si>
  <si>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</si>
  <si>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</si>
  <si>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</si>
  <si>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</si>
  <si>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</si>
  <si>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</si>
  <si>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</si>
  <si>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</si>
  <si>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</si>
  <si>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</si>
  <si>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</si>
  <si>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</si>
  <si>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</si>
  <si>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</si>
  <si>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</si>
  <si>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</si>
  <si>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</si>
  <si>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</si>
  <si>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</si>
  <si>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</si>
  <si>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</si>
  <si>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</si>
  <si>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</si>
  <si>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</si>
  <si>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</si>
  <si>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</si>
  <si>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</si>
  <si>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</si>
  <si>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</si>
  <si>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</si>
  <si>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</si>
  <si>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</si>
  <si>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</si>
  <si>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</si>
  <si>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</si>
  <si>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</si>
  <si>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</si>
  <si>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</si>
  <si>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</si>
  <si>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</si>
  <si>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</si>
  <si>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</si>
  <si>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</si>
  <si>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</si>
  <si>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</si>
  <si>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</si>
  <si>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</si>
  <si>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</si>
  <si>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</si>
  <si>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</si>
  <si>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</si>
  <si>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</si>
  <si>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</si>
  <si>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</si>
  <si>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</si>
  <si>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</si>
  <si>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</si>
  <si>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</si>
  <si>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</si>
  <si>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</si>
  <si>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</si>
  <si>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</si>
  <si>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</si>
  <si>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</si>
  <si>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</si>
  <si>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</si>
  <si>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</si>
  <si>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</si>
  <si>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</si>
  <si>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</si>
  <si>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</si>
  <si>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</si>
  <si>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</si>
  <si>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</si>
  <si>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</si>
  <si>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</si>
  <si>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</si>
  <si>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</si>
  <si>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</si>
  <si>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</si>
  <si>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</si>
  <si>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</si>
  <si>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</si>
  <si>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</si>
  <si>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</si>
  <si>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</si>
  <si>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</si>
  <si>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</si>
  <si>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</si>
  <si>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</si>
  <si>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</si>
  <si>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</si>
  <si>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</si>
  <si>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</si>
  <si>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</si>
  <si>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</si>
  <si>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</si>
  <si>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</si>
  <si>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</si>
  <si>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</si>
  <si>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</si>
  <si>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</si>
  <si>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</si>
  <si>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</si>
  <si>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</si>
  <si>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</si>
  <si>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</si>
  <si>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</si>
  <si>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</si>
  <si>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</si>
  <si>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</si>
  <si>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</si>
  <si>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</si>
  <si>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</si>
  <si>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</si>
  <si>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</si>
  <si>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</si>
  <si>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</si>
  <si>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</si>
  <si>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</si>
  <si>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</si>
  <si>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</si>
  <si>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</si>
  <si>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</si>
  <si>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</si>
  <si>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</si>
  <si>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</si>
  <si>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</si>
  <si>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</si>
  <si>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</si>
  <si>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</si>
  <si>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</si>
  <si>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</si>
  <si>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</si>
  <si>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</si>
  <si>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</si>
  <si>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</si>
  <si>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</si>
  <si>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</si>
  <si>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</si>
  <si>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</si>
  <si>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</si>
  <si>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</si>
  <si>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</si>
  <si>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</si>
  <si>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</si>
  <si>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</si>
  <si>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</si>
  <si>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</si>
  <si>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</si>
  <si>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</si>
  <si>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</si>
  <si>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</si>
  <si>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PCM-20251208-00000511</t>
  </si>
  <si>
    <t>ETA 50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</si>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</sst>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336.26107662037248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45999.209502546299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45999.209502546299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45999.209502546299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45999.209502546299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45999.209502546299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45999.209502546299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45999.209502546299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45999.209502546299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45999.209502546299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45999.209502546299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45999.209502546299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45999.209502546299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45999.209502546299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45999.209502546299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45999.209502546299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45999.209502546299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45999.209502546299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45999.209502546299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45999.209502546299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45999.209502546299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45999.209502546299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45999.209502546299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45999.209502546299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45999.209502546299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45999.209502546299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45999.209502546299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45999.209502546299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45999.209502546299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45999.209502546299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45999.209502546299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45999.209502546299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45999.209502546299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45999.209502546299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45999.209502546299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45999.209502546299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45999.209502546299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45999.209502546299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45999.209502546299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45999.209502546299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45999.209502546299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45999.209502546299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45999.209502546299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45999.209502546299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45999.209502546299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45999.209502546299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45999.209502546299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45999.209502546299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45999.209502546299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45999.209502546299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45999.209502546299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45999.209502546299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45999.209502546299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45999.209502546299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45999.209502546299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45999.209502546299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45999.209502546299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45999.209502546299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45999.209502546299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45999.209502546299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45999.209502546299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45999.209502546299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45999.209502546299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45999.209502546299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45999.209502546299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45999.209502546299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45999.209502546299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45999.209502546299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45999.209502546299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45999.209502546299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45999.209502546299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45999.209502546299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45999.209502546299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45999.209502546299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45999.209502546299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45999.209502546299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45999.209502546299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45999.209502546299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45999.209502546299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45999.209502546299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45999.209502546299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45999.209502546299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45999.209502546299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45999.209502546299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45999.209502546299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45999.209502546299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45999.209502546299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45999.209502546299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45999.209502546299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45999.209502546299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45999.209502546299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45999.209502546299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45999.209502546299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45999.209502546299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45999.209502546299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45999.209502546299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45999.209502546299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45999.209502546299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45999.209502546299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45999.209502546299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45999.209502546299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45999.209502546299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45999.209502546299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45999.209502546299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45999.209502546299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45999.209502546299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45999.209502546299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45999.209502546299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45999.209502546299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45999.209502546299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45999.209502546299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45999.209502546299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45999.209502546299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45999.209502546299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45999.209502546299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45999.209502546299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45999.209502546299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45999.209502546299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45999.209502546299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45999.209502546299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45999.209502546299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45999.209502546299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45999.209502546299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45999.209502546299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45999.209502546299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45999.209502546299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45999.209502546299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45999.209502546299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45999.209502546299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45999.209502546299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45999.209502546299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45999.209502546299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45999.209502546299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45999.209502546299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45999.209502546299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45999.209502546299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45999.209502546299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45999.209502546299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45999.209502546299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45999.209502546299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45999.209502546299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45999.209502546299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45999.209502546299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45999.209502546299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45999.209502546299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45999.209502546299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45999.209502546299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45999.209502546299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45999.209502546299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45999.209502546299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45999.209502546299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45999.209502546299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45999.209502546299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45999.209502546299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45999.209502546299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45999.209502546299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45999.209502546299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45999.209502546299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45999.209502546299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45999.209502546299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45999.209502546299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45999.209502546299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45999.209502546299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45999.209502546299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45999.209502546299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45999.209502546299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45999.209502546299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45999.209502546299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45999.209502546299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45999.209502546299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45999.209502546299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45999.209502546299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45999.209502546299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45999.209502546299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45999.209502546299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45999.209502546299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45999.209502546299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45999.209502546299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174.20966458333714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14.822083564817149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1.8541206018562661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0.28885439815348946</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45999.209502546299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45999.209502546299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45999.209502546299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45999.209502546299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45999.209502546299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45999.209502546299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45999.209502546299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45999.209502546299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45999.209502546299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45999.209502546299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45999.209502546299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45999.209502546299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45999.209502546299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45999.209502546299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45999.209502546299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45999.209502546299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45999.209502546299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45999.209502546299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45999.209502546299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45999.209502546299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45999.209502546299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45999.209502546299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45999.209502546299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45999.209502546299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45999.209502546299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45999.209502546299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45999.209502546299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45999.209502546299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45999.209502546299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45999.209502546299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45999.209502546299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45999.209502546299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45999.209502546299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45999.209502546299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45999.209502546299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45999.209502546299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45999.209502546299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45999.209502546299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45999.209502546299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45999.209502546299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45999.209502546299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45999.209502546299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45999.209502546299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45999.209502546299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45999.209502546299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45999.209502546299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45999.209502546299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45999.209502546299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45999.209502546299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45999.209502546299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45999.209502546299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45999.209502546299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45999.209502546299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45999.209502546299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45999.209502546299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45999.209502546299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45999.209502546299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45999.209502546299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45999.209502546299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45999.209502546299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45999.209502546299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45999.209502546299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45999.209502546299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45999.209502546299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45999.209502546299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45999.209502546299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45999.209502546299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45999.209502546299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45999.209502546299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45999.209502546299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45999.209502546299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45999.209502546299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45999.209502546299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45999.209502546299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45999.209502546299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45999.209502546299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45999.209502546299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45999.209502546299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45999.209502546299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45999.209502546299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45999.209502546299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45999.209502546299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45999.209502546299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45999.209502546299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45999.209502546299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45999.209502546299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45999.209502546299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45999.209502546299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45999.209502546299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45999.209502546299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45999.209502546299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45999.209502546299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45999.209502546299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45999.209502546299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45999.209502546299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45999.209502546299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45999.209502546299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45999.209502546299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45999.209502546299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45999.209502546299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45999.209502546299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45999.209502546299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45999.209502546299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45999.209502546299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45999.209502546299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45999.209502546299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45999.209502546299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45999.209502546299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45999.209502546299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45999.209502546299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45999.209502546299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45999.209502546299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45999.209502546299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45999.209502546299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45999.209502546299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45999.209502546299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45999.209502546299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45999.209502546299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45999.209502546299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45999.209502546299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45999.209502546299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45999.209502546299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45999.209502546299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45999.209502546299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45999.209502546299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45999.209502546299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45999.209502546299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45999.209502546299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45999.209502546299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45999.209502546299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45999.209502546299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45999.209502546299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45999.209502546299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45999.209502546299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45999.209502546299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45999.209502546299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45999.209502546299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45999.209502546299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45999.209502546299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45999.209502546299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45999.209502546299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45999.209502546299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45999.209502546299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45999.209502546299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45999.209502546299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45999.209502546299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45999.209502546299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45999.209502546299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45999.209502546299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45999.209502546299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45999.209502546299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45999.209502546299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45999.209502546299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45999.209502546299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45999.209502546299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45999.209502546299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45999.209502546299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45999.209502546299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45999.209502546299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45999.209502546299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45999.209502546299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45999.209502546299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45999.209502546299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45999.209502546299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45999.209502546299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45999.209502546299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45999.209502546299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45999.209502546299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45999.209502546299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45999.209502546299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45999.209502546299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45999.209502546299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45999.209502546299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45999.209502546299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45999.209502546299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45999.209502546299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45999.209502546299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45999.209502546299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45999.209502546299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45999.209502546299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45999.209502546299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45999.209502546299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45999.209502546299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45999.209502546299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45999.209502546299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45999.209502546299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45999.209502546299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45999.209502546299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45999.209502546299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45999.209502546299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45999.209502546299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45999.209502546299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45999.209502546299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45999.209502546299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45999.209502546299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45999.209502546299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45999.209502546299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45999.209502546299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45999.209502546299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45999.209502546299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45999.209502546299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45999.209502546299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45999.209502546299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45999.209502546299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45999.209502546299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45999.209502546299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45999.209502546299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45999.209502546299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45999.209502546299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45999.209502546299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45999.209502546299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45999.209502546299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45999.209502546299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45999.209502546299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45999.209502546299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45999.209502546299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45999.209502546299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45999.209502546299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45999.209502546299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45999.209502546299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45999.209502546299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45999.209502546299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45999.209502546299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45999.209502546299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45999.209502546299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45999.209502546299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45999.209502546299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45999.209502546299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45999.209502546299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45999.209502546299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45999.209502546299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45999.209502546299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45999.209502546299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45999.209502546299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45999.209502546299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45999.209502546299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45999.209502546299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45999.209502546299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45999.209502546299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45999.209502546299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45999.209502546299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45999.209502546299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45999.209502546299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45999.209502546299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45999.209502546299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45999.209502546299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45999.209502546299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45999.209502546299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45999.209502546299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45999.209502546299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45999.209502546299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45999.209502546299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45999.209502546299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45999.209502546299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45999.209502546299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45999.209502546299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45999.209502546299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45999.209502546299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45999.209502546299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45999.209502546299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53" t="s">
        <v>10995</v>
      </c>
      <c r="E2" s="18" t="s">
        <v>39106</v>
      </c>
      <c r="F2" s="20">
        <v>45999.202650462961</v>
      </c>
      <c r="G2" s="21">
        <f t="shared" ref="G2:G63" ca="1" si="0">IFERROR(NOW()-F2,"-")</f>
        <v>6.8520833374350332E-3</v>
      </c>
      <c r="H2" s="22">
        <v>45999.196909722225</v>
      </c>
      <c r="I2" s="19" t="str">
        <f>IFERROR(VLOOKUP(D2,DB!A:F,6,0),"")</f>
        <v>SCECO</v>
      </c>
      <c r="J2" s="18" t="str">
        <f>IFERROR(VLOOKUP(D2,DB!A:G,7,0),"")</f>
        <v>Dead</v>
      </c>
      <c r="K2" s="42" t="s">
        <v>39122</v>
      </c>
      <c r="L2" s="23" t="str">
        <f>IFERROR(VLOOKUP(D2,DB!A:I,9,0),"")</f>
        <v>Latis</v>
      </c>
    </row>
    <row r="3" spans="1:13" ht="15" customHeight="1">
      <c r="A3" s="19"/>
      <c r="B3" s="58" t="str">
        <f>IFERROR(VLOOKUP(D3,DB!A:K,11,0),"")</f>
        <v/>
      </c>
      <c r="C3" s="18"/>
      <c r="D3" s="153"/>
      <c r="E3" s="18"/>
      <c r="F3" s="20"/>
      <c r="G3" s="21">
        <f t="shared" ca="1" si="0"/>
        <v>45999.209502546299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45999.209502546299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45999.209502546299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45999.209502546299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45999.209502546299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45999.209502546299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45999.209502546299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45999.209502546299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45999.209502546299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45999.209502546299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45999.209502546299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45999.209502546299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45999.209502546299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45999.209502546299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45999.209502546299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45999.209502546299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45999.209502546299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45999.209502546299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45999.209502546299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45999.209502546299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45999.209502546299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45999.209502546299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45999.209502546299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45999.209502546299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45999.209502546299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45999.209502546299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45999.209502546299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45999.209502546299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45999.209502546299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45999.209502546299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45999.209502546299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45999.209502546299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45999.209502546299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45999.209502546299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45999.209502546299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45999.209502546299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45999.209502546299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45999.209502546299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45999.209502546299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45999.209502546299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45999.209502546299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45999.209502546299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45999.209502546299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45999.209502546299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45999.209502546299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45999.209502546299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45999.209502546299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45999.209502546299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45999.209502546299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45999.209502546299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45999.209502546299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45999.209502546299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45999.209502546299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45999.209502546299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45999.209502546299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45999.209502546299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45999.209502546299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45999.209502546299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45999.209502546299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45999.209502546299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45999.209502546299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45999.209502546299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45999.209502546299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45999.209502546299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45999.209502546299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45999.209502546299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45999.209502546299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45999.209502546299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45999.209502546299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45999.209502546299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45999.209502546299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45999.209502546299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45999.209502546299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45999.209502546299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45999.209502546299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45999.209502546299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45999.209502546299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45999.209502546299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45999.209502546299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45999.209502546299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45999.209502546299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45999.209502546299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45999.209502546299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45999.209502546299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45999.209502546299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45999.209502546299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45999.209502546299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45999.209502546299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45999.209502546299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45999.209502546299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45999.209502546299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45999.209502546299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45999.209502546299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45999.209502546299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45999.209502546299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45999.209502546299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45999.209502546299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45999.209502546299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45999.209502546299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45999.209502546299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45999.209502546299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45999.209502546299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45999.209502546299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45999.209502546299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45999.209502546299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45999.209502546299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45999.209502546299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45999.209502546299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45999.209502546299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45999.209502546299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45999.209502546299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45999.209502546299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45999.209502546299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45999.209502546299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45999.209502546299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45999.209502546299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45999.209502546299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45999.209502546299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45999.209502546299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45999.209502546299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45999.209502546299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45999.209502546299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45999.209502546299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45999.209502546299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45999.209502546299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45999.209502546299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45999.209502546299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45999.209502546299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45999.209502546299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45999.209502546299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45999.209502546299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45999.209502546299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45999.209502546299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45999.209502546299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45999.209502546299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45999.209502546299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45999.209502546299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45999.209502546299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45999.209502546299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45999.209502546299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45999.209502546299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45999.209502546299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45999.209502546299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45999.209502546299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45999.209502546299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45999.209502546299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45999.209502546299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45999.209502546299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45999.209502546299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45999.209502546299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45999.209502546299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45999.209502546299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45999.209502546299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45999.209502546299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45999.209502546299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45999.209502546299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45999.209502546299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45999.209502546299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45999.209502546299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45999.209502546299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45999.209502546299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45999.209502546299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45999.209502546299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45999.209502546299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45999.209502546299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45999.209502546299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45999.209502546299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45999.209502546299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45999.209502546299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45999.209502546299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45999.209502546299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45999.209502546299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45999.209502546299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45999.209502546299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45999.209502546299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45999.209502546299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45999.209502546299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45999.209502546299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45999.209502546299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45999.209502546299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45999.209502546299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45999.209502546299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45999.209502546299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45999.209502546299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45999.209502546299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45999.209502546299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45999.209502546299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45999.209502546299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45999.209502546299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45999.209502546299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45999.209502546299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45999.209502546299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45999.209502546299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45999.209502546299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45999.209502546299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45999.209502546299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45999.209502546299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45999.209502546299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45999.209502546299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45999.209502546299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45999.209502546299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45999.209502546299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45999.209502546299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45999.209502546299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45999.209502546299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45999.209502546299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45999.209502546299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45999.209502546299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45999.209502546299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45999.209502546299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45999.209502546299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45999.209502546299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45999.209502546299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45999.209502546299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45999.209502546299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45999.209502546299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45999.209502546299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45999.209502546299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45999.209502546299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45999.209502546299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45999.209502546299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45999.209502546299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45999.209502546299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45999.209502546299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45999.209502546299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45999.209502546299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45999.209502546299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45999.209502546299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45999.209502546299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45999.209502546299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45999.209502546299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45999.209502546299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45999.209502546299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45999.209502546299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45999.209502546299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45999.209502546299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45999.209502546299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45999.209502546299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45999.209502546299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45999.209502546299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45999.209502546299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45999.209502546299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45999.209502546299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45999.209502546299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45999.209502546299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45999.209502546299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45999.209502546299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45999.209502546299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45999.209502546299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45999.209502546299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45999.209502546299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45999.209502546299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45999.209502546299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45999.209502546299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45999.209502546299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45999.209502546299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45999.209502546299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45999.209502546299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45999.209502546299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45999.209502546299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45999.209502546299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45999.209502546299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45999.209502546299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45999.209502546299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45999.209502546299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45999.209502546299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45999.209502546299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45999.209502546299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45999.209502546299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45999.209502546299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45999.209502546299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45999.209502546299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45999.209502546299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45999.209502546299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45999.209502546299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45999.209502546299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45999.209502546299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45999.209502546299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45999.209502546299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45999.209502546299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45999.209502546299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45999.209502546299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45999.209502546299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45999.209502546299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45999.209502546299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45999.209502546299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45999.209502546299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45999.209502546299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45999.209502546299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45999.209502546299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45999.209502546299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45999.209502546299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45999.209502546299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45999.209502546299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45999.209502546299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45999.209502546299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45999.209502546299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45999.209502546299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45999.209502546299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45999.209502546299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45999.209502546299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45999.209502546299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45999.209502546299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45999.209502546299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45999.209502546299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45999.209502546299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45999.209502546299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45999.209502546299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45999.209502546299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45999.209502546299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45999.209502546299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45999.209502546299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45999.209502546299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45999.209502546299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45999.209502546299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45999.209502546299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45999.209502546299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45999.209502546299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45999.209502546299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45999.209502546299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45999.209502546299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45999.209502546299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45999.209502546299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45999.209502546299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45999.209502546299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45999.209502546299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45999.209502546299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45999.209502546299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45999.209502546299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45999.209502546299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45999.209502546299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45999.209502546299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45999.209502546299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45999.209502546299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45999.209502546299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45999.209502546299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45999.209502546299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45999.209502546299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45999.209502546299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45999.209502546299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45999.209502546299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45999.209502546299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45999.209502546299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45999.209502546299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45999.209502546299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45999.209502546299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45999.209502546299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45999.209502546299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45999.209502546299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45999.209502546299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45999.209502546299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45999.209502546299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45999.209502546299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45999.209502546299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45999.209502546299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45999.209502546299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45999.209502546299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45999.209502546299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45999.209502546299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45999.209502546299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45999.209502546299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45999.209502546299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45999.209502546299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45999.209502546299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45999.209502546299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45999.209502546299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45999.209502546299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45999.209502546299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45999.209502546299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45999.209502546299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45999.209502546299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45999.209502546299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45999.209502546299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45999.209502546299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45999.209502546299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45999.209502546299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45999.209502546299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45999.209502546299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45999.209502546299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45999.209502546299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45999.209502546299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45999.209502546299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45999.209502546299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45999.209502546299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45999.209502546299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45999.209502546299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45999.209502546299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45999.209502546299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45999.209502546299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45999.209502546299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45999.209502546299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45999.209502546299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45999.209502546299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45999.209502546299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45999.209502546299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45999.209502546299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45999.209502546299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45999.209502546299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45999.209502546299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45999.209502546299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45999.209502546299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45999.209502546299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45999.209502546299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45999.209502546299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45999.209502546299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45999.209502546299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45999.209502546299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45999.209502546299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45999.209502546299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45999.209502546299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45999.209502546299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45999.209502546299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45999.209502546299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45999.209502546299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45999.209502546299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45999.209502546299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45999.209502546299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45999.209502546299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45999.209502546299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45999.209502546299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45999.209502546299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45999.209502546299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45999.209502546299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45999.209502546299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45999.209502546299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45999.209502546299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45999.209502546299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45999.209502546299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45999.209502546299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45999.209502546299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45999.209502546299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45999.209502546299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45999.209502546299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45999.209502546299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45999.209502546299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45999.209502546299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45999.209502546299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45999.209502546299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45999.209502546299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45999.209502546299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45999.209502546299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45999.209502546299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45999.209502546299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45999.209502546299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45999.209502546299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45999.209502546299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45999.209502546299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45999.209502546299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45999.209502546299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45999.209502546299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45999.209502546299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45999.209502546299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45999.209502546299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45999.209502546299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45999.209502546299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45999.209502546299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45999.209502546299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45999.209502546299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45999.209502546299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45999.209502546299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45999.209502546299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45999.209502546299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45999.209502546299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45999.209502546299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45999.209502546299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45999.209502546299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45999.209502546299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45999.209502546299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45999.209502546299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45999.209502546299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45999.209502546299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45999.209502546299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45999.209502546299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45999.209502546299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45999.209502546299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45999.209502546299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45999.209502546299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45999.209502546299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45999.209502546299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45999.209502546299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45999.209502546299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45999.209502546299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45999.209502546299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45999.209502546299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45999.209502546299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45999.209502546299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45999.209502546299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45999.209502546299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45999.209502546299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45999.209502546299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45999.209502546299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45999.209502546299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45999.209502546299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45999.209502546299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45999.209502546299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45999.209502546299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45999.209502546299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45999.209502546299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45999.209502546299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45999.209502546299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45999.209502546299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45999.209502546299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45999.209502546299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45999.209502546299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45999.209502546299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45999.209502546299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45999.209502546299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45999.209502546299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45999.209502546299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45999.209502546299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45999.209502546299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45999.209502546299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45999.209502546299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45999.209502546299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45999.209502546299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45999.209502546299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45999.209502546299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45999.209502546299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45999.209502546299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45999.209502546299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45999.209502546299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45999.209502546299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45999.209502546299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45999.209502546299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45999.209502546299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45999.209502546299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45999.209502546299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45999.209502546299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45999.209502546299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45999.209502546299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45999.209502546299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45999.209502546299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45999.209502546299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45999.209502546299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45999.209502546299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45999.209502546299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45999.209502546299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45999.209502546299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45999.209502546299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45999.209502546299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45999.209502546299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45999.209502546299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45999.209502546299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45999.209502546299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45999.209502546299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45999.209502546299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45999.209502546299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45999.209502546299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45999.209502546299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45999.209502546299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45999.209502546299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45999.209502546299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45999.209502546299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45999.209502546299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45999.209502546299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45999.209502546299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45999.209502546299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45999.209502546299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45999.209502546299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45999.209502546299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45999.209502546299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45999.209502546299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45999.209502546299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45999.209502546299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45999.209502546299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45999.209502546299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45999.209502546299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45999.209502546299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45999.209502546299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45999.209502546299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45999.209502546299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45999.209502546299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45999.209502546299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45999.209502546299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45999.209502546299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45999.209502546299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45999.209502546299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45999.209502546299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45999.209502546299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45999.209502546299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45999.209502546299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45999.209502546299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45999.209502546299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45999.209502546299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45999.209502546299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45999.209502546299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45999.209502546299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45999.209502546299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45999.209502546299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45999.209502546299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45999.209502546299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45999.209502546299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45999.209502546299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45999.209502546299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45999.209502546299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45999.209502546299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45999.209502546299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45999.209502546299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45999.209502546299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45999.209502546299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45999.209502546299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45999.209502546299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45999.209502546299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45999.209502546299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45999.209502546299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45999.209502546299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45999.209502546299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45999.209502546299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45999.209502546299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45999.209502546299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45999.209502546299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45999.209502546299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45999.209502546299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45999.209502546299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45999.209502546299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45999.209502546299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45999.209502546299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45999.209502546299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45999.209502546299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45999.209502546299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45999.209502546299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45999.209502546299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45999.209502546299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45999.209502546299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45999.209502546299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45999.209502546299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45999.209502546299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45999.209502546299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45999.209502546299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45999.209502546299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45999.209502546299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45999.209502546299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45999.209502546299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45999.209502546299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45999.209502546299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45999.209502546299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45999.209502546299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45999.209502546299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45999.209502546299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45999.209502546299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45999.209502546299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45999.209502546299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45999.209502546299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45999.209502546299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45999.209502546299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45999.209502546299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45999.209502546299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45999.209502546299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45999.209502546299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45999.209502546299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45999.209502546299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45999.209502546299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45999.209502546299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45999.209502546299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45999.209502546299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45999.209502546299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45999.209502546299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45999.209502546299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45999.209502546299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45999.209502546299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45999.209502546299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45999.209502546299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45999.209502546299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45999.209502546299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45999.209502546299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45999.209502546299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45999.209502546299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45999.209502546299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45999.209502546299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45999.209502546299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45999.209502546299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45999.209502546299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45999.209502546299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45999.209502546299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45999.209502546299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45999.209502546299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45999.209502546299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45999.209502546299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45999.209502546299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45999.209502546299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45999.209502546299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45999.209502546299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45999.209502546299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45999.209502546299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45999.209502546299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45999.209502546299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45999.209502546299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45999.209502546299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45999.209502546299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45999.209502546299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45999.209502546299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45999.209502546299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45999.209502546299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45999.209502546299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45999.209502546299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45999.209502546299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45999.209502546299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45999.209502546299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45999.209502546299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45999.209502546299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45999.209502546299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45999.209502546299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45999.209502546299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45999.209502546299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45999.209502546299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45999.209502546299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45999.209502546299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45999.209502546299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45999.209502546299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45999.209502546299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45999.209502546299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45999.209502546299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45999.209502546299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45999.209502546299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45999.209502546299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45999.209502546299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45999.209502546299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45999.209502546299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45999.209502546299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45999.209502546299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45999.209502546299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45999.209502546299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45999.209502546299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45999.209502546299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45999.209502546299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45999.209502546299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45999.209502546299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45999.209502546299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45999.209502546299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45999.209502546299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45999.209502546299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45999.209502546299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45999.209502546299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45999.209502546299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45999.209502546299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45999.209502546299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45999.209502546299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45999.209502546299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45999.209502546299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45999.209502546299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45999.209502546299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45999.209502546299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45999.209502546299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45999.209502546299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45999.209502546299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45999.209502546299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45999.209502546299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45999.209502546299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45999.209502546299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45999.209502546299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45999.209502546299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45999.209502546299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45999.209502546299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45999.209502546299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45999.209502546299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45999.209502546299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45999.209502546299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45999.209502546299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45999.209502546299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45999.209502546299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45999.209502546299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45999.209502546299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45999.209502546299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45999.209502546299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45999.209502546299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45999.209502546299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45999.209502546299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45999.209502546299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45999.209502546299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45999.209502546299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45999.209502546299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45999.209502546299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45999.209502546299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45999.209502546299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45999.209502546299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45999.209502546299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45999.209502546299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45999.209502546299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45999.209502546299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45999.209502546299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45999.209502546299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45999.209502546299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45999.209502546299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45999.209502546299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45999.209502546299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45999.209502546299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45999.209502546299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45999.209502546299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45999.209502546299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45999.209502546299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45999.209502546299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45999.209502546299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45999.209502546299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45999.209502546299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45999.209502546299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45999.209502546299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45999.209502546299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45999.209502546299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45999.209502546299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45999.209502546299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45999.209502546299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45999.209502546299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45999.209502546299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45999.209502546299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45999.209502546299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45999.209502546299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45999.209502546299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45999.209502546299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45999.209502546299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45999.209502546299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45999.209502546299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45999.209502546299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45999.209502546299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45999.209502546299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45999.209502546299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45999.209502546299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45999.209502546299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45999.209502546299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45999.209502546299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45999.209502546299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45999.209502546299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45999.209502546299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45999.209502546299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45999.209502546299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45999.209502546299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45999.209502546299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45999.209502546299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45999.209502546299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45999.209502546299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45999.209502546299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45999.209502546299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45999.209502546299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45999.209502546299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45999.209502546299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45999.209502546299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45999.209502546299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45999.209502546299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45999.209502546299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45999.209502546299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45999.209502546299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45999.209502546299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45999.209502546299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45999.209502546299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45999.209502546299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45999.209502546299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45999.209502546299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45999.209502546299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45999.209502546299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45999.209502546299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45999.209502546299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45999.209502546299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45999.209502546299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45999.209502546299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45999.209502546299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45999.209502546299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45999.209502546299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45999.209502546299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45999.209502546299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45999.209502546299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45999.209502546299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45999.209502546299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45999.209502546299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45999.209502546299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45999.209502546299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45999.209502546299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45999.209502546299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45999.209502546299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45999.209502546299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45999.209502546299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45999.209502546299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45999.209502546299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45999.209502546299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45999.209502546299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45999.209502546299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45999.209502546299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45999.209502546299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45999.209502546299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45999.209502546299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45999.209502546299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45999.209502546299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45999.209502546299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45999.209502546299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45999.209502546299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45999.209502546299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45999.209502546299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45999.209502546299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45999.209502546299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45999.209502546299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45999.209502546299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45999.209502546299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45999.209502546299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45999.209502546299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45999.209502546299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45999.209502546299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45999.209502546299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45999.209502546299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45999.209502546299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45999.209502546299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45999.209502546299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45999.209502546299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45999.209502546299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45999.209502546299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45999.209502546299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45999.209502546299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45999.209502546299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45999.209502546299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45999.209502546299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45999.209502546299</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295.72878495370242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35" ca="1" si="0">IFERROR(NOW()-F3,"")</f>
        <v>1.6761692129657604</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0.41535902777832234</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45999.209502546299</v>
      </c>
      <c r="H5" s="91">
        <v>45999.012499999997</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4</v>
      </c>
      <c r="D6" s="87" t="s">
        <v>34157</v>
      </c>
      <c r="E6" s="90" t="s">
        <v>39106</v>
      </c>
      <c r="F6" s="91"/>
      <c r="G6" s="92">
        <f t="shared" ca="1" si="0"/>
        <v>45999.209502546299</v>
      </c>
      <c r="H6" s="91">
        <v>45998.995138888888</v>
      </c>
      <c r="I6" s="107" t="str">
        <f>IFERROR(VLOOKUP(D6,DB!A:F,6,0),"")</f>
        <v>SCECO</v>
      </c>
      <c r="J6" s="107" t="str">
        <f>IFERROR(VLOOKUP(D6,DB!A:G,7,0),"")</f>
        <v>Vandalized</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45999.209502546299</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45999.209502546299</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c r="F9" s="91"/>
      <c r="G9" s="92">
        <f t="shared" ca="1" si="0"/>
        <v>45999.209502546299</v>
      </c>
      <c r="H9" s="91">
        <v>45998.996979166666</v>
      </c>
      <c r="I9" s="107" t="str">
        <f>IFERROR(VLOOKUP(D9,DB!A:F,6,0),"")</f>
        <v>SCECO</v>
      </c>
      <c r="J9" s="107" t="str">
        <f>IFERROR(VLOOKUP(D9,DB!A:G,7,0),"")</f>
        <v>Good</v>
      </c>
      <c r="K9" s="93" t="s">
        <v>39131</v>
      </c>
      <c r="L9" s="87" t="str">
        <f>IFERROR(VLOOKUP(D9,DB!A:I,9,0),"")</f>
        <v>Latis</v>
      </c>
    </row>
    <row r="10" spans="1:16" ht="15" customHeight="1">
      <c r="A10" s="107"/>
      <c r="B10" s="107" t="str">
        <f>IFERROR(VLOOKUP(D10,DB!A:K,11,0),"")</f>
        <v/>
      </c>
      <c r="C10" s="89"/>
      <c r="D10" s="87"/>
      <c r="E10" s="90"/>
      <c r="F10" s="91"/>
      <c r="G10" s="92">
        <f t="shared" ca="1" si="0"/>
        <v>45999.209502546299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45999.209502546299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45999.209502546299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45999.209502546299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45999.209502546299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45999.209502546299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45999.209502546299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45999.209502546299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45999.209502546299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45999.209502546299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45999.209502546299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45999.209502546299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45999.209502546299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45999.209502546299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45999.209502546299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45999.209502546299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45999.209502546299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45999.209502546299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45999.209502546299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45999.209502546299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45999.209502546299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45999.209502546299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45999.209502546299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45999.209502546299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45999.209502546299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45999.209502546299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45999.209502546299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45999.209502546299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45999.209502546299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45999.209502546299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45999.209502546299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45999.209502546299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45999.209502546299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45999.209502546299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45999.209502546299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45999.209502546299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45999.209502546299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45999.209502546299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45999.209502546299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45999.209502546299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45999.209502546299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45999.209502546299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45999.209502546299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45999.209502546299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45999.209502546299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45999.209502546299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45999.209502546299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45999.209502546299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45999.209502546299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45999.209502546299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45999.209502546299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45999.209502546299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45999.209502546299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45999.209502546299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45999.209502546299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45999.209502546299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45999.209502546299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45999.209502546299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45999.209502546299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45999.209502546299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45999.209502546299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45999.209502546299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45999.209502546299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45999.209502546299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45999.209502546299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45999.209502546299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45999.209502546299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45999.209502546299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45999.209502546299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45999.209502546299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45999.209502546299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45999.209502546299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45999.209502546299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45999.209502546299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45999.209502546299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45999.209502546299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45999.209502546299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45999.209502546299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45999.209502546299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45999.209502546299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45999.209502546299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45999.209502546299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45999.209502546299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45999.209502546299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45999.209502546299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45999.209502546299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45999.209502546299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45999.209502546299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45999.209502546299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45999.209502546299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45999.209502546299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45999.209502546299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45999.209502546299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45999.209502546299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45999.209502546299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45999.209502546299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45999.209502546299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45999.209502546299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45999.209502546299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45999.209502546299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45999.209502546299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45999.209502546299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45999.209502546299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45999.209502546299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45999.209502546299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45999.209502546299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45999.209502546299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45999.209502546299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45999.209502546299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45999.209502546299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45999.209502546299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45999.209502546299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45999.209502546299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45999.209502546299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45999.209502546299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45999.209502546299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45999.209502546299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45999.209502546299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45999.209502546299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45999.209502546299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45999.209502546299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45999.209502546299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45999.209502546299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45999.209502546299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45999.209502546299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45999.209502546299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45999.209502546299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45999.209502546299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45999.209502546299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45999.209502546299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45999.209502546299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45999.209502546299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45999.209502546299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45999.209502546299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45999.209502546299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45999.209502546299</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21" sqref="D2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107.3774423611103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73.020625231481972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50.548391435186204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17.83620393518504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2.1020141203698586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0.74157430556078907</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0.51033587963320315</v>
      </c>
      <c r="H8" s="38">
        <v>45998.687361111108</v>
      </c>
      <c r="I8" s="37" t="str">
        <f>IFERROR(VLOOKUP(D8,DB!A:F,6,0),"")</f>
        <v>SCECO</v>
      </c>
      <c r="J8" s="37" t="str">
        <f>IFERROR(VLOOKUP(D8,DB!A:G,7,0),"")</f>
        <v>Vandalized+Dead</v>
      </c>
      <c r="K8" s="37" t="s">
        <v>39147</v>
      </c>
      <c r="L8" s="37" t="str">
        <f>IFERROR(VLOOKUP(D8,DB!A:I,9,0),"")</f>
        <v>Latis</v>
      </c>
    </row>
    <row r="9" spans="1:13">
      <c r="A9" s="37" t="s">
        <v>39148</v>
      </c>
      <c r="B9" s="37" t="s">
        <v>5445</v>
      </c>
      <c r="C9" s="37">
        <v>4</v>
      </c>
      <c r="D9" s="100" t="s">
        <v>38991</v>
      </c>
      <c r="E9" s="37" t="s">
        <v>39106</v>
      </c>
      <c r="F9" s="38">
        <v>45999.1484837963</v>
      </c>
      <c r="G9" s="131">
        <f ca="1">IFERROR(NOW()-F9,"")</f>
        <v>6.1018749998765998E-2</v>
      </c>
      <c r="H9" s="38">
        <v>45999.123645833337</v>
      </c>
      <c r="I9" s="37" t="str">
        <f>IFERROR(VLOOKUP(D9,DB!A:F,6,0),"")</f>
        <v>Generator-SG</v>
      </c>
      <c r="J9" s="37" t="str">
        <f>IFERROR(VLOOKUP(D9,DB!A:G,7,0),"")</f>
        <v>Vandalized</v>
      </c>
      <c r="K9" s="37" t="s">
        <v>39149</v>
      </c>
      <c r="L9" s="37" t="str">
        <f>IFERROR(VLOOKUP(D9,DB!A:I,9,0),"")</f>
        <v>Latis</v>
      </c>
    </row>
    <row r="10" spans="1:13" ht="30.75">
      <c r="A10" s="37" t="s">
        <v>39150</v>
      </c>
      <c r="B10" s="37" t="str">
        <f>IFERROR(VLOOKUP(D10,DB!A:K,11,0),"")</f>
        <v>R5</v>
      </c>
      <c r="C10" s="37">
        <v>1</v>
      </c>
      <c r="D10" s="100" t="s">
        <v>31458</v>
      </c>
      <c r="E10" s="37" t="s">
        <v>39106</v>
      </c>
      <c r="F10" s="38">
        <v>45999.138182870367</v>
      </c>
      <c r="G10" s="131">
        <f ca="1">IFERROR(NOW()-F10,"")</f>
        <v>7.1319675931590609E-2</v>
      </c>
      <c r="H10" s="38">
        <v>45999.130624999998</v>
      </c>
      <c r="I10" s="37" t="str">
        <f>IFERROR(VLOOKUP(D10,DB!A:F,6,0),"")</f>
        <v>SCECO</v>
      </c>
      <c r="J10" s="37" t="str">
        <f>IFERROR(VLOOKUP(D10,DB!A:G,7,0),"")</f>
        <v>Good</v>
      </c>
      <c r="K10" s="37" t="s">
        <v>39151</v>
      </c>
      <c r="L10" s="37" t="str">
        <f>IFERROR(VLOOKUP(D10,DB!A:I,9,0),"")</f>
        <v>Latis</v>
      </c>
    </row>
    <row r="11" spans="1:13">
      <c r="A11" s="37"/>
      <c r="B11" s="37" t="str">
        <f>IFERROR(VLOOKUP(D11,DB!A:K,11,0),"")</f>
        <v/>
      </c>
      <c r="C11" s="37"/>
      <c r="D11" s="100"/>
      <c r="E11" s="37"/>
      <c r="F11" s="38"/>
      <c r="G11" s="131">
        <f ca="1">IFERROR(NOW()-F11,"")</f>
        <v>45999.209502546299</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45999.209502546299</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45999.209502546299</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45999.209502546299</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45999.209502546299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45999.209502546299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45999.209502546299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45999.209502546299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45999.209502546299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45999.209502546299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45999.209502546299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45999.209502546299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45999.209502546299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45999.209502546299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45999.209502546299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45999.209502546299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45999.209502546299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45999.209502546299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45999.209502546299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45999.209502546299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45999.209502546299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45999.209502546299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45999.209502546299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45999.209502546299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45999.209502546299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45999.209502546299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45999.209502546299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45999.209502546299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45999.209502546299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45999.209502546299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45999.209502546299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45999.209502546299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45999.209502546299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45999.209502546299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45999.209502546299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45999.209502546299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45999.209502546299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45999.209502546299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45999.209502546299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45999.209502546299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45999.209502546299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45999.209502546299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45999.209502546299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45999.209502546299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45999.209502546299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45999.209502546299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45999.209502546299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45999.209502546299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45999.209502546299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45999.209502546299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45999.209502546299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45999.209502546299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45999.209502546299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45999.209502546299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45999.209502546299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45999.209502546299</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37026</v>
      </c>
      <c r="E2" s="138" t="s">
        <v>39106</v>
      </c>
      <c r="F2" s="117">
        <v>45999.134247685186</v>
      </c>
      <c r="G2" s="72">
        <f t="shared" ref="G2:G28" ca="1" si="0">IFERROR(NOW()-F2,"-")</f>
        <v>7.5254861112625804E-2</v>
      </c>
      <c r="H2" s="117">
        <v>45999.128344907411</v>
      </c>
      <c r="I2" s="115" t="str">
        <f>IFERROR(VLOOKUP(D2,DB!A:F,6,0),"")</f>
        <v>SCECO</v>
      </c>
      <c r="J2" s="115" t="str">
        <f>IFERROR(VLOOKUP(D2,DB!A:G,7,0),"")</f>
        <v>Vandalized+No BB Design</v>
      </c>
      <c r="K2" s="118" t="s">
        <v>39153</v>
      </c>
      <c r="L2" s="133" t="str">
        <f>IFERROR(VLOOKUP(D2,DB!A:I,9,0),"")</f>
        <v>Latis</v>
      </c>
    </row>
    <row r="3" spans="1:16382" ht="31.5" customHeight="1">
      <c r="A3" s="114"/>
      <c r="B3" s="115" t="str">
        <f>IFERROR(VLOOKUP(D3,DB!A:K,11,0),"")</f>
        <v/>
      </c>
      <c r="C3" s="116"/>
      <c r="D3" s="115"/>
      <c r="E3" s="138"/>
      <c r="F3" s="117"/>
      <c r="G3" s="72">
        <f t="shared" ca="1" si="0"/>
        <v>45999.209502546299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45999.209502546299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45999.209502546299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45999.209502546299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45999.209502546299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45999.209502546299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45999.209502546299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45999.209502546299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45999.209502546299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45999.209502546299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45999.209502546299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45999.209502546299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45999.209502546299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45999.209502546299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45999.209502546299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45999.209502546299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45999.209502546299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45999.209502546299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45999.209502546299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45999.209502546299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45999.209502546299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45999.209502546299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45999.209502546299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45999.209502546299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45999.209502546299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45999.209502546299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45999.209502546299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45999.209502546299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45999.209502546299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45999.209502546299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45999.209502546299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45999.209502546299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45999.209502546299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45999.209502546299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45999.209502546299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45999.209502546299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45999.209502546299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45999.209502546299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45999.209502546299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45999.209502546299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45999.209502546299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45999.209502546299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45999.209502546299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45999.209502546299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45999.209502546299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45999.209502546299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45999.209502546299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45999.209502546299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45999.209502546299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45999.209502546299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45999.209502546299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45999.209502546299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45999.209502546299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45999.209502546299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45999.209502546299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45999.209502546299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45999.209502546299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45999.209502546299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45999.209502546299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45999.209502546299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45999.209502546299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45999.209502546299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45999.209502546299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45999.209502546299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45999.209502546299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45999.209502546299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45999.209502546299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45999.209502546299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45999.209502546299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45999.209502546299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45999.209502546299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45999.209502546299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45999.209502546299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45999.209502546299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45999.209502546299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45999.209502546299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45999.209502546299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45999.209502546299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45999.209502546299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45999.209502546299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45999.209502546299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45999.209502546299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45999.209502546299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45999.209502546299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45999.209502546299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45999.209502546299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45999.209502546299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45999.209502546299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45999.209502546299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45999.209502546299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45999.209502546299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45999.209502546299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45999.209502546299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45999.209502546299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45999.209502546299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45999.209502546299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45999.209502546299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45999.209502546299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45999.209502546299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45999.209502546299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45999.209502546299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45999.209502546299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45999.209502546299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45999.209502546299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45999.209502546299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45999.209502546299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45999.209502546299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45999.209502546299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45999.209502546299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45999.209502546299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45999.209502546299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45999.209502546299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45999.209502546299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45999.209502546299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45999.209502546299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45999.209502546299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45999.209502546299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45999.209502546299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45999.209502546299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45999.209502546299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45999.209502546299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45999.209502546299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45999.209502546299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45999.209502546299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45999.209502546299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45999.209502546299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45999.209502546299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45999.209502546299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45999.209502546299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45999.209502546299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45999.209502546299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45999.209502546299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45999.209502546299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45999.209502546299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45999.209502546299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45999.209502546299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45999.209502546299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45999.209502546299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45999.209502546299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45999.209502546299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45999.209502546299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45999.209502546299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45999.209502546299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45999.209502546299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45999.209502546299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45999.209502546299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45999.209502546299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45999.209502546299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45999.209502546299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45999.209502546299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45999.209502546299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45999.209502546299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45999.209502546299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45999.209502546299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45999.209502546299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45999.209502546299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45999.209502546299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45999.209502546299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45999.209502546299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45999.209502546299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45999.209502546299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45999.209502546299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45999.209502546299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45999.209502546299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45999.209502546299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45999.209502546299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45999.209502546299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45999.209502546299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45999.209502546299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45999.209502546299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45999.209502546299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45999.209502546299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45999.209502546299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45999.209502546299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45999.209502546299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45999.209502546299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45999.209502546299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45999.209502546299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45999.209502546299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45999.209502546299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45999.209502546299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45999.209502546299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45999.209502546299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45999.209502546299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45999.209502546299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45999.209502546299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45999.209502546299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45999.209502546299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45999.209502546299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45999.209502546299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45999.209502546299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45999.209502546299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45999.209502546299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45999.209502546299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45999.209502546299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45999.209502546299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45999.209502546299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45999.209502546299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45999.209502546299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45999.209502546299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45999.209502546299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45999.209502546299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45999.209502546299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45999.209502546299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45999.209502546299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45999.209502546299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45999.209502546299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45999.209502546299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45999.209502546299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45999.209502546299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45999.209502546299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45999.209502546299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45999.209502546299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45999.209502546299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45999.209502546299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45999.209502546299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45999.209502546299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45999.209502546299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45999.209502546299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45999.209502546299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45999.209502546299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45999.209502546299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45999.209502546299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45999.209502546299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45999.209502546299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45999.209502546299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45999.209502546299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45999.209502546299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45999.209502546299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45999.209502546299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45999.209502546299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45999.209502546299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45999.209502546299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45999.209502546299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45999.209502546299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45999.209502546299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45999.209502546299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45999.209502546299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45999.209502546299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45999.209502546299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45999.209502546299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45999.209502546299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45999.209502546299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45999.209502546299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45999.209502546299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45999.209502546299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45999.209502546299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45999.209502546299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45999.209502546299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45999.209502546299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45999.209502546299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45999.209502546299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45999.209502546299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45999.209502546299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45999.209502546299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45999.209502546299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45999.209502546299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45999.209502546299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45999.209502546299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45999.209502546299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45999.209502546299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45999.209502546299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45999.209502546299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45999.209502546299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45999.209502546299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45999.209502546299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45999.209502546299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45999.209502546299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45999.209502546299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45999.209502546299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45999.209502546299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45999.209502546299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45999.209502546299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45999.209502546299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45999.209502546299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45999.209502546299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45999.209502546299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45999.209502546299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45999.209502546299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45999.209502546299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45999.209502546299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45999.209502546299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45999.209502546299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45999.209502546299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45999.209502546299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45999.209502546299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45999.209502546299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45999.209502546299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45999.209502546299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45999.209502546299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45999.209502546299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45999.209502546299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45999.209502546299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45999.209502546299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45999.209502546299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45999.209502546299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45999.209502546299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45999.209502546299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45999.209502546299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45999.209502546299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45999.209502546299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45999.209502546299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45999.209502546299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45999.209502546299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45999.209502546299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45999.209502546299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45999.209502546299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45999.209502546299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45999.209502546299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45999.209502546299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45999.209502546299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45999.209502546299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45999.209502546299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45999.209502546299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45999.209502546299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45999.209502546299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45999.209502546299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45999.209502546299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45999.209502546299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45999.209502546299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45999.209502546299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45999.209502546299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45999.209502546299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45999.209502546299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45999.209502546299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45999.209502546299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45999.209502546299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45999.209502546299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45999.209502546299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45999.209502546299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45999.209502546299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45999.209502546299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45999.209502546299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45999.209502546299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45999.209502546299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45999.209502546299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45999.209502546299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45999.209502546299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45999.209502546299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45999.209502546299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45999.209502546299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45999.209502546299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45999.209502546299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45999.209502546299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45999.209502546299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45999.209502546299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45999.209502546299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45999.209502546299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45999.209502546299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45999.209502546299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45999.209502546299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45999.209502546299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45999.209502546299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45999.209502546299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45999.209502546299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45999.209502546299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45999.209502546299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45999.209502546299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45999.209502546299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45999.209502546299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45999.209502546299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45999.209502546299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45999.209502546299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45999.209502546299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45999.209502546299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45999.209502546299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45999.209502546299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45999.209502546299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45999.209502546299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45999.209502546299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45999.209502546299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45999.209502546299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45999.209502546299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45999.209502546299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45999.209502546299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45999.209502546299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45999.209502546299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45999.209502546299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45999.209502546299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45999.209502546299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45999.209502546299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45999.209502546299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45999.209502546299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45999.209502546299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45999.209502546299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45999.209502546299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45999.209502546299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45999.209502546299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45999.209502546299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45999.209502546299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45999.209502546299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45999.209502546299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